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codeName="ThisWorkbook" autoCompressPictures="0"/>
  <mc:AlternateContent xmlns:mc="http://schemas.openxmlformats.org/markup-compatibility/2006">
    <mc:Choice Requires="x15">
      <x15ac:absPath xmlns:x15ac="http://schemas.microsoft.com/office/spreadsheetml/2010/11/ac" url="https://sustainablehospitality.sharepoint.com/Shared Documents/05. Programmes/05. Programmes Strategy/Net Positive Pathway/Phase 2 - framework (EY files)/Our final deliverable/"/>
    </mc:Choice>
  </mc:AlternateContent>
  <xr:revisionPtr revIDLastSave="2" documentId="8_{E6A5DC8F-2073-49B3-8322-FD1AAE9377CD}" xr6:coauthVersionLast="47" xr6:coauthVersionMax="47" xr10:uidLastSave="{B4DE7C51-CDF9-4201-B2D9-37219C87976E}"/>
  <bookViews>
    <workbookView xWindow="-110" yWindow="-110" windowWidth="25820" windowHeight="15620" tabRatio="789" activeTab="1" xr2:uid="{00000000-000D-0000-FFFF-FFFF00000000}"/>
  </bookViews>
  <sheets>
    <sheet name="Instructions" sheetId="32" r:id="rId1"/>
    <sheet name="Progress Tracker" sheetId="33" r:id="rId2"/>
    <sheet name="Regional weighting" sheetId="25" state="hidden" r:id="rId3"/>
    <sheet name="Material Topics" sheetId="28" state="hidden" r:id="rId4"/>
    <sheet name="Pre-Work" sheetId="31" state="hidden" r:id="rId5"/>
    <sheet name="Materiality_Overview" sheetId="16" state="hidden" r:id="rId6"/>
    <sheet name="EY_NP_Maturity Model" sheetId="15" state="hidden" r:id="rId7"/>
    <sheet name="Input_other_Frameworks" sheetId="22" state="hidden" r:id="rId8"/>
    <sheet name="SHA_Framework" sheetId="20" state="hidden" r:id="rId9"/>
    <sheet name="Framework_SHA_vs_EY" sheetId="24" state="hidden" r:id="rId10"/>
    <sheet name="Planet (old)" sheetId="19" state="hidden" r:id="rId11"/>
  </sheets>
  <definedNames>
    <definedName name="_xlnm._FilterDatabase" localSheetId="5" hidden="1">Materiality_Overview!$B$5:$S$31</definedName>
    <definedName name="CIQWBGuid" localSheetId="6" hidden="1">"Net+Positive+Project_Maturity+Model_Jan+2019.xlsx"</definedName>
    <definedName name="CIQWBGuid" localSheetId="5" hidden="1">"e490e063-ed50-4b9d-a92d-b28aa0de5854"</definedName>
    <definedName name="CIQWBGuid" hidden="1">"86742755-be53-4ec4-92a3-f00833caf92d"</definedName>
    <definedName name="_xlnm.Print_Area" localSheetId="6">'EY_NP_Maturity Model'!#REF!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65" i="33" l="1"/>
  <c r="X10" i="33" s="1"/>
  <c r="S120" i="33"/>
  <c r="Z15" i="33" s="1"/>
  <c r="V5" i="33"/>
  <c r="S160" i="33"/>
  <c r="Z19" i="33" s="1"/>
  <c r="O160" i="33"/>
  <c r="Y19" i="33" s="1"/>
  <c r="K160" i="33"/>
  <c r="X19" i="33" s="1"/>
  <c r="G160" i="33"/>
  <c r="W19" i="33" s="1"/>
  <c r="S150" i="33"/>
  <c r="Z18" i="33" s="1"/>
  <c r="O150" i="33"/>
  <c r="Y18" i="33" s="1"/>
  <c r="K150" i="33"/>
  <c r="X18" i="33" s="1"/>
  <c r="G150" i="33"/>
  <c r="W18" i="33" s="1"/>
  <c r="S140" i="33"/>
  <c r="Z17" i="33" s="1"/>
  <c r="O140" i="33"/>
  <c r="Y17" i="33" s="1"/>
  <c r="K140" i="33"/>
  <c r="X17" i="33" s="1"/>
  <c r="G140" i="33"/>
  <c r="W17" i="33" s="1"/>
  <c r="S130" i="33"/>
  <c r="Z16" i="33" s="1"/>
  <c r="O130" i="33"/>
  <c r="Y16" i="33" s="1"/>
  <c r="K130" i="33"/>
  <c r="X16" i="33" s="1"/>
  <c r="G130" i="33"/>
  <c r="W16" i="33" s="1"/>
  <c r="O120" i="33"/>
  <c r="Y15" i="33" s="1"/>
  <c r="K120" i="33"/>
  <c r="X15" i="33" s="1"/>
  <c r="G120" i="33"/>
  <c r="W15" i="33" s="1"/>
  <c r="S110" i="33"/>
  <c r="Z14" i="33" s="1"/>
  <c r="O110" i="33"/>
  <c r="Y14" i="33" s="1"/>
  <c r="K110" i="33"/>
  <c r="X14" i="33" s="1"/>
  <c r="G110" i="33"/>
  <c r="W14" i="33" s="1"/>
  <c r="S95" i="33"/>
  <c r="Z13" i="33" s="1"/>
  <c r="O95" i="33"/>
  <c r="Y13" i="33" s="1"/>
  <c r="K95" i="33"/>
  <c r="X13" i="33" s="1"/>
  <c r="G95" i="33"/>
  <c r="W13" i="33" s="1"/>
  <c r="S86" i="33"/>
  <c r="Z12" i="33" s="1"/>
  <c r="O86" i="33"/>
  <c r="Y12" i="33" s="1"/>
  <c r="K86" i="33"/>
  <c r="X12" i="33" s="1"/>
  <c r="G86" i="33"/>
  <c r="W12" i="33" s="1"/>
  <c r="S75" i="33"/>
  <c r="Z11" i="33" s="1"/>
  <c r="O75" i="33"/>
  <c r="Y11" i="33" s="1"/>
  <c r="K75" i="33"/>
  <c r="X11" i="33" s="1"/>
  <c r="G75" i="33"/>
  <c r="W11" i="33" s="1"/>
  <c r="S65" i="33"/>
  <c r="Z10" i="33" s="1"/>
  <c r="O65" i="33"/>
  <c r="Y10" i="33" s="1"/>
  <c r="G65" i="33"/>
  <c r="W10" i="33" s="1"/>
  <c r="S55" i="33"/>
  <c r="Z9" i="33" s="1"/>
  <c r="O55" i="33"/>
  <c r="Y9" i="33" s="1"/>
  <c r="K55" i="33"/>
  <c r="X9" i="33" s="1"/>
  <c r="G55" i="33"/>
  <c r="W9" i="33" s="1"/>
  <c r="S45" i="33"/>
  <c r="Z8" i="33" s="1"/>
  <c r="O45" i="33"/>
  <c r="Y8" i="33" s="1"/>
  <c r="K45" i="33"/>
  <c r="X8" i="33" s="1"/>
  <c r="G45" i="33"/>
  <c r="W8" i="33" s="1"/>
  <c r="S31" i="33"/>
  <c r="Z7" i="33" s="1"/>
  <c r="O31" i="33"/>
  <c r="Y7" i="33" s="1"/>
  <c r="K31" i="33"/>
  <c r="X7" i="33" s="1"/>
  <c r="G31" i="33"/>
  <c r="W7" i="33" s="1"/>
  <c r="S21" i="33"/>
  <c r="Z6" i="33" s="1"/>
  <c r="O21" i="33"/>
  <c r="Y6" i="33" s="1"/>
  <c r="K21" i="33"/>
  <c r="X6" i="33" s="1"/>
  <c r="G21" i="33"/>
  <c r="W6" i="33" s="1"/>
  <c r="V19" i="33"/>
  <c r="V18" i="33"/>
  <c r="V17" i="33"/>
  <c r="V16" i="33"/>
  <c r="V15" i="33"/>
  <c r="V14" i="33"/>
  <c r="V13" i="33"/>
  <c r="S13" i="33"/>
  <c r="Z5" i="33" s="1"/>
  <c r="O13" i="33"/>
  <c r="Y5" i="33" s="1"/>
  <c r="K13" i="33"/>
  <c r="X5" i="33" s="1"/>
  <c r="G13" i="33"/>
  <c r="W5" i="33" s="1"/>
  <c r="V12" i="33"/>
  <c r="V11" i="33"/>
  <c r="V10" i="33"/>
  <c r="V9" i="33"/>
  <c r="V8" i="33"/>
  <c r="V7" i="33"/>
  <c r="V6" i="33"/>
  <c r="AA12" i="33" l="1"/>
  <c r="AA6" i="33"/>
  <c r="AA10" i="33"/>
  <c r="AA13" i="33"/>
  <c r="AA9" i="33"/>
  <c r="AA14" i="33"/>
  <c r="AA15" i="33"/>
  <c r="AA5" i="33"/>
  <c r="AA7" i="33"/>
  <c r="AA8" i="33"/>
  <c r="AA11" i="33"/>
  <c r="AA16" i="33"/>
  <c r="AA17" i="33"/>
  <c r="AA18" i="33"/>
  <c r="AA19" i="33"/>
  <c r="AA20" i="33" l="1"/>
  <c r="R168" i="24" l="1"/>
  <c r="N168" i="24"/>
  <c r="R158" i="24"/>
  <c r="J158" i="24"/>
  <c r="F158" i="24"/>
  <c r="F148" i="24"/>
  <c r="R128" i="24"/>
  <c r="N128" i="24"/>
  <c r="N118" i="24"/>
  <c r="F118" i="24"/>
  <c r="R93" i="24"/>
  <c r="N93" i="24"/>
  <c r="J93" i="24"/>
  <c r="F93" i="24"/>
  <c r="F82" i="24"/>
  <c r="R72" i="24"/>
  <c r="R25" i="24"/>
  <c r="J35" i="24"/>
  <c r="R52" i="24"/>
  <c r="N62" i="24"/>
  <c r="R62" i="24"/>
  <c r="D9" i="25"/>
  <c r="E9" i="25"/>
  <c r="F9" i="25"/>
  <c r="G9" i="25"/>
  <c r="H9" i="25"/>
  <c r="I9" i="25"/>
  <c r="J9" i="25"/>
  <c r="K9" i="25"/>
  <c r="L9" i="25"/>
  <c r="M9" i="25"/>
  <c r="N9" i="25"/>
  <c r="O9" i="25"/>
  <c r="P9" i="25"/>
  <c r="Q9" i="25"/>
  <c r="C9" i="25"/>
  <c r="J168" i="24"/>
  <c r="F168" i="24"/>
  <c r="N158" i="24"/>
  <c r="F138" i="24"/>
  <c r="J138" i="24"/>
  <c r="N138" i="24"/>
  <c r="R138" i="24"/>
  <c r="J128" i="24"/>
  <c r="F128" i="24"/>
  <c r="N52" i="24"/>
  <c r="J52" i="24"/>
  <c r="F52" i="24"/>
  <c r="R118" i="24"/>
  <c r="J118" i="24"/>
  <c r="R148" i="24"/>
  <c r="N148" i="24"/>
  <c r="J148" i="24"/>
  <c r="R103" i="24"/>
  <c r="N103" i="24"/>
  <c r="J103" i="24"/>
  <c r="F103" i="24"/>
  <c r="R82" i="24"/>
  <c r="N82" i="24"/>
  <c r="J82" i="24"/>
  <c r="N72" i="24"/>
  <c r="J72" i="24"/>
  <c r="F72" i="24"/>
  <c r="J62" i="24"/>
  <c r="F62" i="24"/>
  <c r="R35" i="24"/>
  <c r="N35" i="24"/>
  <c r="F35" i="24"/>
  <c r="N25" i="24"/>
  <c r="J25" i="24"/>
  <c r="F25" i="24"/>
  <c r="R15" i="24"/>
  <c r="N15" i="24"/>
  <c r="J15" i="24"/>
  <c r="F15" i="24"/>
  <c r="D8" i="25"/>
  <c r="E8" i="25"/>
  <c r="F8" i="25"/>
  <c r="G8" i="25"/>
  <c r="H8" i="25"/>
  <c r="I8" i="25"/>
  <c r="J8" i="25"/>
  <c r="K8" i="25"/>
  <c r="L8" i="25"/>
  <c r="M8" i="25"/>
  <c r="N8" i="25"/>
  <c r="O8" i="25"/>
  <c r="P8" i="25"/>
  <c r="Q8" i="25"/>
  <c r="C8" i="25"/>
  <c r="Q11" i="25"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tc={86C1AA18-0BCE-485C-AB72-B8634FEDB522}</author>
    <author>tc={4732C51F-FD98-414F-B827-077A499E44DE}</author>
    <author>tc={6BDE7284-378D-4C0E-AEF3-3A8D3471401B}</author>
    <author>tc={C89721A7-895A-4ED5-8C93-C4C653533038}</author>
  </authors>
  <commentList>
    <comment ref="H18" authorId="0" shapeId="0" xr:uid="{86C1AA18-0BCE-485C-AB72-B8634FEDB522}">
      <text>
        <t xml:space="preserve">[Threaded comment]
Your version of Excel allows you to read this threaded comment; however, any edits to it will get removed if the file is opened in a newer version of Excel. Learn more: https://go.microsoft.com/fwlink/?linkid=870924
Comment:
    @Anjana Raza @Emily McLeish I suggest that we tie the Ps to the categories rather than the topics. We could use icons rather than words. 
Below is what I would suggest for each
Reply:
    It makes it more difficult to do the colours if we are having multiple Ps per category. But I wouldn’t let design influence the structure if this is a better way of categorising it. We can utilise the icons as you suggest. </t>
      </text>
    </comment>
    <comment ref="B23" authorId="1" shapeId="0" xr:uid="{4732C51F-FD98-414F-B827-077A499E44DE}">
      <text>
        <t>[Threaded comment]
Your version of Excel allows you to read this threaded comment; however, any edits to it will get removed if the file is opened in a newer version of Excel. Learn more: https://go.microsoft.com/fwlink/?linkid=870924
Comment:
    @Claire Whitely Need to check the categories for this</t>
      </text>
    </comment>
    <comment ref="D25" authorId="2" shapeId="0" xr:uid="{6BDE7284-378D-4C0E-AEF3-3A8D3471401B}">
      <text>
        <t>[Threaded comment]
Your version of Excel allows you to read this threaded comment; however, any edits to it will get removed if the file is opened in a newer version of Excel. Learn more: https://go.microsoft.com/fwlink/?linkid=870924
Comment:
    I don't think we have anything that fits into this so think it should go</t>
      </text>
    </comment>
    <comment ref="D32" authorId="3" shapeId="0" xr:uid="{C89721A7-895A-4ED5-8C93-C4C653533038}">
      <text>
        <t>[Threaded comment]
Your version of Excel allows you to read this threaded comment; however, any edits to it will get removed if the file is opened in a newer version of Excel. Learn more: https://go.microsoft.com/fwlink/?linkid=870924
Comment:
    Do we want to say that they should commit to the basics as part of stage 1 governance?</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tc={2F39C243-B1A3-4E6B-8873-3050BFB218A5}</author>
    <author>tc={D1E19FB7-6F15-4213-83F2-483C318C729B}</author>
    <author>tc={2A21B6E4-C19D-47D3-8385-5B79F436D04D}</author>
    <author>tc={5A27E2FA-5CF2-42AC-88ED-BD4B0D1BC069}</author>
  </authors>
  <commentList>
    <comment ref="D19" authorId="0" shapeId="0" xr:uid="{2F39C243-B1A3-4E6B-8873-3050BFB218A5}">
      <text>
        <t>[Threaded comment]
Your version of Excel allows you to read this threaded comment; however, any edits to it will get removed if the file is opened in a newer version of Excel. Learn more: https://go.microsoft.com/fwlink/?linkid=870924
Comment:
    Need to decide if this should have its own row or whether it actually make sense to incorporate with GHG emissions</t>
      </text>
    </comment>
    <comment ref="G22" authorId="1" shapeId="0" xr:uid="{D1E19FB7-6F15-4213-83F2-483C318C729B}">
      <text>
        <t>[Threaded comment]
Your version of Excel allows you to read this threaded comment; however, any edits to it will get removed if the file is opened in a newer version of Excel. Learn more: https://go.microsoft.com/fwlink/?linkid=870924
Comment:
    Worth having about electrification as this is a way to achieve net zero - perhaps we just leave as net zero here and it's up to them how they achieve it? Our guidance says to review options for...</t>
      </text>
    </comment>
    <comment ref="B25" authorId="2" shapeId="0" xr:uid="{2A21B6E4-C19D-47D3-8385-5B79F436D04D}">
      <text>
        <t>[Threaded comment]
Your version of Excel allows you to read this threaded comment; however, any edits to it will get removed if the file is opened in a newer version of Excel. Learn more: https://go.microsoft.com/fwlink/?linkid=870924
Comment:
    @Claire Whitely Need to check the categories for this</t>
      </text>
    </comment>
    <comment ref="D37" authorId="3" shapeId="0" xr:uid="{5A27E2FA-5CF2-42AC-88ED-BD4B0D1BC069}">
      <text>
        <t>[Threaded comment]
Your version of Excel allows you to read this threaded comment; however, any edits to it will get removed if the file is opened in a newer version of Excel. Learn more: https://go.microsoft.com/fwlink/?linkid=870924
Comment:
    Do we want to say that they should commit to the basics as part of stage 1 governance?</t>
      </text>
    </comment>
  </commentList>
</comments>
</file>

<file path=xl/sharedStrings.xml><?xml version="1.0" encoding="utf-8"?>
<sst xmlns="http://schemas.openxmlformats.org/spreadsheetml/2006/main" count="2339" uniqueCount="1020">
  <si>
    <t>Legend:</t>
  </si>
  <si>
    <t>Materiality based on client's wish</t>
  </si>
  <si>
    <t>Materiality based on industry research</t>
  </si>
  <si>
    <t>Benchmark:</t>
  </si>
  <si>
    <t>4Ps</t>
  </si>
  <si>
    <t>General Issue Category (SASB) &amp; Additional</t>
  </si>
  <si>
    <t>CSRD</t>
  </si>
  <si>
    <t>GRI</t>
  </si>
  <si>
    <t>SASB</t>
  </si>
  <si>
    <t>MSCI</t>
  </si>
  <si>
    <t>S&amp;P</t>
  </si>
  <si>
    <t>GDS</t>
  </si>
  <si>
    <t>Refinitiv</t>
  </si>
  <si>
    <t>TNFD</t>
  </si>
  <si>
    <t xml:space="preserve">Net positive approach: </t>
  </si>
  <si>
    <t>Hyatt</t>
  </si>
  <si>
    <t>Hilton</t>
  </si>
  <si>
    <t>Marriott</t>
  </si>
  <si>
    <t>Radisson</t>
  </si>
  <si>
    <t>Planet</t>
  </si>
  <si>
    <t>Environment</t>
  </si>
  <si>
    <t>Climate Change &amp; GHG Emissions</t>
  </si>
  <si>
    <t>GHG Emissions</t>
  </si>
  <si>
    <t>305: Emissions</t>
  </si>
  <si>
    <t>x</t>
  </si>
  <si>
    <t>Investments in regional renewable capacities</t>
  </si>
  <si>
    <t>Air Quality</t>
  </si>
  <si>
    <t>Pollution of air (both indoor and outdoor)</t>
  </si>
  <si>
    <t>Included in customer welfare air quality</t>
  </si>
  <si>
    <t>Energy Management</t>
  </si>
  <si>
    <t>Energy</t>
  </si>
  <si>
    <t>302: Energy</t>
  </si>
  <si>
    <t>Joint local energy grid to balance peak loads and increase overall efficiency</t>
  </si>
  <si>
    <t>Water &amp; Wastewater Management</t>
  </si>
  <si>
    <t>Pollution of water (including groundwater);
Water withdrawals;
Water consumption;
Water use;
Water discharges in water bodies and oceans;
Habitat degradation and intensity of pressure on marine resources</t>
  </si>
  <si>
    <t>303: Water and effluents</t>
  </si>
  <si>
    <t>Investments in filtering technologies which do not only apply to the hotel</t>
  </si>
  <si>
    <t>Waste &amp; Hazardous Materials Management</t>
  </si>
  <si>
    <t>Substances of concern;
Waste</t>
  </si>
  <si>
    <t>306: Waste</t>
  </si>
  <si>
    <t>Reduction of waste through upcycling of waste for materials (furniture from recycled material?)</t>
  </si>
  <si>
    <t>Ecological Impacts</t>
  </si>
  <si>
    <t>Pollution of soil;
Pollution of living organisms and food resources;
Habitat degradation and intensity of pressure on marine resources;
Direct impact drivers of biodiversity loss;
Impact on the state of species;
Impacts on the extent and condition of ecosystems;
Impacts and dependencies on ecosystem services</t>
  </si>
  <si>
    <t>304: Biodiversity</t>
  </si>
  <si>
    <t>People</t>
  </si>
  <si>
    <t>Social Capital</t>
  </si>
  <si>
    <t>Human Rights</t>
  </si>
  <si>
    <t>Rights of indigenous communities</t>
  </si>
  <si>
    <t>410-1 Security personnel trained in human rights policies or procedures;
411: Rights of indigenous peoples;</t>
  </si>
  <si>
    <t>Place</t>
  </si>
  <si>
    <t>Community Relations</t>
  </si>
  <si>
    <t>Communities economic, social and cultural rights;
Communities civil and political rights</t>
  </si>
  <si>
    <t>203: Indirect economic impact;
410: Security practices;
413: Local communities</t>
  </si>
  <si>
    <t>Engage with local authorities to improve working and living conditions, support human rights laws;
Local artists are offered a platform to display their talents;
Property invests 10% of it’s revenue back into the community or in local sustainability projects;
Property provides guests with information regarding local ecosystems, heritage and culture, as well as visitor etiquette;
Guests are offered tours and activities organised by local guides and businesses</t>
  </si>
  <si>
    <t>Place (Customer)</t>
  </si>
  <si>
    <t>Customer Privacy &amp; Data Security</t>
  </si>
  <si>
    <t>Information related impacts
Personal safety of consumers and end-consumers</t>
  </si>
  <si>
    <t>418: Customer privacy</t>
  </si>
  <si>
    <t>Access &amp; Affordability</t>
  </si>
  <si>
    <t>Customer Welfare (incl. Product Quality &amp; Safety, &amp; Selling Practices)</t>
  </si>
  <si>
    <t>416-1 Assessment of the health and safety impacts of product and service categories
416-2 Incidents of non-compliance concerning the health and safety impacts of products and services</t>
  </si>
  <si>
    <t>Provide free wellbeing and resilience workshops;
Air quality</t>
  </si>
  <si>
    <t>Human Capital</t>
  </si>
  <si>
    <t>Labor Practices (own workforce)</t>
  </si>
  <si>
    <t>Working Conditions;
Human rights, fundamental freedoms, democratic principles</t>
  </si>
  <si>
    <t>GRI 401: Employment 2016;
GRI 402: Labor/Management Relations 2016;
407: Freedom of association and collective bargaining;
408: Child labor;
409: Forced or compulsory labor</t>
  </si>
  <si>
    <t>Improve employees' private life through supporting structures (e.g. childcare)</t>
  </si>
  <si>
    <t>Labor Practices (value chain)</t>
  </si>
  <si>
    <t>Employee Health &amp; Safety</t>
  </si>
  <si>
    <t>Working Conditions</t>
  </si>
  <si>
    <t>403: Occupational health &amp; safety</t>
  </si>
  <si>
    <t xml:space="preserve">Improve health / prevent future illnesses through health screenings, vaccinations etc. </t>
  </si>
  <si>
    <t>Employee Engagement, Diversity &amp; Inclusion</t>
  </si>
  <si>
    <t>Equal treatment and opportunities for all</t>
  </si>
  <si>
    <t>404: Training &amp; education
405: Diversity &amp; equal opportunity</t>
  </si>
  <si>
    <t>Increase diversity over the hotel boundaries by changes in the mindset / within the value chain</t>
  </si>
  <si>
    <t>Prosperity</t>
  </si>
  <si>
    <t>Business Model &amp; Innovation</t>
  </si>
  <si>
    <t>Product Design &amp; Lifecycle Management</t>
  </si>
  <si>
    <t>Business Model Resilience</t>
  </si>
  <si>
    <t>Physical Impacts of Climate Change (on the company)</t>
  </si>
  <si>
    <t>Climate-related financial effects</t>
  </si>
  <si>
    <t>201-2 Financial implications and other risks and opportunities due to climate change</t>
  </si>
  <si>
    <t>ESG Governance</t>
  </si>
  <si>
    <t>Business Ethics</t>
  </si>
  <si>
    <t>Competitive Behavior</t>
  </si>
  <si>
    <t>Management of the Legal &amp; Regulatory Environment</t>
  </si>
  <si>
    <t>Critical Incident Risk Management</t>
  </si>
  <si>
    <t>Systemic Risk Management</t>
  </si>
  <si>
    <t>Management &amp; Compensation</t>
  </si>
  <si>
    <t>Business Conduct</t>
  </si>
  <si>
    <t>GRI 2: General Disclosures 2021</t>
  </si>
  <si>
    <t>Overarching topics</t>
  </si>
  <si>
    <t>Data tracking and reporting</t>
  </si>
  <si>
    <t>Comments:</t>
  </si>
  <si>
    <t>Very strong focus on communities</t>
  </si>
  <si>
    <t>Emphasis on diversity and inclusion</t>
  </si>
  <si>
    <t>Governance and top level commitment</t>
  </si>
  <si>
    <t>Final list:</t>
  </si>
  <si>
    <t>Fairness in the workplace</t>
  </si>
  <si>
    <r>
      <rPr>
        <b/>
        <sz val="9"/>
        <color rgb="FF3A3A3A"/>
        <rFont val="Arial"/>
        <family val="2"/>
      </rPr>
      <t>Own Workforce:</t>
    </r>
    <r>
      <rPr>
        <sz val="9"/>
        <color rgb="FF3A3A3A"/>
        <rFont val="Arial"/>
        <family val="2"/>
      </rPr>
      <t xml:space="preserve">
</t>
    </r>
    <r>
      <rPr>
        <b/>
        <sz val="9"/>
        <color rgb="FF3A3A3A"/>
        <rFont val="Arial"/>
        <family val="2"/>
      </rPr>
      <t>- Human Rights</t>
    </r>
    <r>
      <rPr>
        <sz val="9"/>
        <color rgb="FF3A3A3A"/>
        <rFont val="Arial"/>
        <family val="2"/>
      </rPr>
      <t xml:space="preserve"> (Child labor, Forced labor)
</t>
    </r>
    <r>
      <rPr>
        <b/>
        <sz val="9"/>
        <color rgb="FF3A3A3A"/>
        <rFont val="Arial"/>
        <family val="2"/>
      </rPr>
      <t>- Labor Practices</t>
    </r>
    <r>
      <rPr>
        <sz val="9"/>
        <color rgb="FF3A3A3A"/>
        <rFont val="Arial"/>
        <family val="2"/>
      </rPr>
      <t xml:space="preserve"> (Secure Employment, Working time, Adequate wages, Social dialogue, Freedom of association, Existence of work councils, Collective bargaining, The information, consultation and participation rights of workers, Work-life balance)
</t>
    </r>
    <r>
      <rPr>
        <b/>
        <sz val="9"/>
        <color rgb="FF3A3A3A"/>
        <rFont val="Arial"/>
        <family val="2"/>
      </rPr>
      <t>- Employee Health &amp; Safety</t>
    </r>
  </si>
  <si>
    <r>
      <rPr>
        <b/>
        <sz val="9"/>
        <color rgb="FF3A3A3A"/>
        <rFont val="Arial"/>
        <family val="2"/>
      </rPr>
      <t>Value Chain Workforce:</t>
    </r>
    <r>
      <rPr>
        <sz val="9"/>
        <color rgb="FF3A3A3A"/>
        <rFont val="Arial"/>
        <family val="2"/>
      </rPr>
      <t xml:space="preserve">
</t>
    </r>
    <r>
      <rPr>
        <b/>
        <sz val="9"/>
        <color rgb="FF3A3A3A"/>
        <rFont val="Arial"/>
        <family val="2"/>
      </rPr>
      <t>- Human Rights</t>
    </r>
    <r>
      <rPr>
        <sz val="9"/>
        <color rgb="FF3A3A3A"/>
        <rFont val="Arial"/>
        <family val="2"/>
      </rPr>
      <t xml:space="preserve"> (Child labor, Forced labor)
</t>
    </r>
    <r>
      <rPr>
        <b/>
        <sz val="9"/>
        <color rgb="FF3A3A3A"/>
        <rFont val="Arial"/>
        <family val="2"/>
      </rPr>
      <t>- Labor Practices</t>
    </r>
    <r>
      <rPr>
        <sz val="9"/>
        <color rgb="FF3A3A3A"/>
        <rFont val="Arial"/>
        <family val="2"/>
      </rPr>
      <t xml:space="preserve"> (Secure Employment, Working time, Adequate wages, Social dialogue, Freedom of association, Existence of work councils, Collective bargaining, The information, consultation and participation rights of workers, Work-life balance)
</t>
    </r>
    <r>
      <rPr>
        <b/>
        <sz val="9"/>
        <color rgb="FF3A3A3A"/>
        <rFont val="Arial"/>
        <family val="2"/>
      </rPr>
      <t>- Employee Health &amp; Safety</t>
    </r>
  </si>
  <si>
    <t>Equal &amp; better opportunities</t>
  </si>
  <si>
    <r>
      <rPr>
        <b/>
        <sz val="9"/>
        <color rgb="FF3A3A3A"/>
        <rFont val="Arial"/>
        <family val="2"/>
      </rPr>
      <t>Employee Engagement</t>
    </r>
    <r>
      <rPr>
        <sz val="9"/>
        <color rgb="FF3A3A3A"/>
        <rFont val="Arial"/>
        <family val="2"/>
      </rPr>
      <t xml:space="preserve"> (Training and skills development);
</t>
    </r>
    <r>
      <rPr>
        <b/>
        <sz val="9"/>
        <color rgb="FF3A3A3A"/>
        <rFont val="Arial"/>
        <family val="2"/>
      </rPr>
      <t>Equity, Diversity &amp; Inclusion</t>
    </r>
    <r>
      <rPr>
        <sz val="9"/>
        <color rgb="FF3A3A3A"/>
        <rFont val="Arial"/>
        <family val="2"/>
      </rPr>
      <t xml:space="preserve"> (Gender equality and equal pay, Employment and inclusion of persons with disabilities, Measures against violence and harassment in the workplace, Diversity)</t>
    </r>
  </si>
  <si>
    <t>Community engagement</t>
  </si>
  <si>
    <r>
      <rPr>
        <b/>
        <sz val="9"/>
        <color rgb="FF3A3A3A"/>
        <rFont val="Arial"/>
        <family val="2"/>
      </rPr>
      <t>Community Relations</t>
    </r>
    <r>
      <rPr>
        <sz val="9"/>
        <color rgb="FF3A3A3A"/>
        <rFont val="Arial"/>
        <family val="2"/>
      </rPr>
      <t xml:space="preserve"> (Communities economic, social and cultural rights; Communities civil and political rights; Rights of indigenous communities; Support of local businesses; Investment into local communities)
</t>
    </r>
    <r>
      <rPr>
        <b/>
        <sz val="9"/>
        <color rgb="FF3A3A3A"/>
        <rFont val="Arial"/>
        <family val="2"/>
      </rPr>
      <t>Sustainable Sourcing &amp; Supplier Relations</t>
    </r>
    <r>
      <rPr>
        <sz val="9"/>
        <color rgb="FF3A3A3A"/>
        <rFont val="Arial"/>
        <family val="2"/>
      </rPr>
      <t xml:space="preserve"> (Local suppliers; Supplier social assessment)</t>
    </r>
  </si>
  <si>
    <t>Customer welfare</t>
  </si>
  <si>
    <r>
      <rPr>
        <b/>
        <sz val="9"/>
        <color rgb="FF3A3A3A"/>
        <rFont val="Arial"/>
        <family val="2"/>
      </rPr>
      <t>Information-related impacts</t>
    </r>
    <r>
      <rPr>
        <sz val="9"/>
        <color rgb="FF3A3A3A"/>
        <rFont val="Arial"/>
        <family val="2"/>
      </rPr>
      <t xml:space="preserve"> (Privacy, Freedom of expression, Access to information, Marketing practices, Quality of information, Complains management)
</t>
    </r>
    <r>
      <rPr>
        <b/>
        <sz val="9"/>
        <color rgb="FF3A3A3A"/>
        <rFont val="Arial"/>
        <family val="2"/>
      </rPr>
      <t>Personal safety of consumers and end-consumers</t>
    </r>
    <r>
      <rPr>
        <sz val="9"/>
        <color rgb="FF3A3A3A"/>
        <rFont val="Arial"/>
        <family val="2"/>
      </rPr>
      <t xml:space="preserve"> (Health and Safety, Security of a person, Protection of children)</t>
    </r>
  </si>
  <si>
    <t>Climate Change &amp;  Emissions</t>
  </si>
  <si>
    <t xml:space="preserve">GHG Emissions
Pollution of air (both indoor and outdoor)
Energy Management
</t>
  </si>
  <si>
    <r>
      <rPr>
        <b/>
        <sz val="9"/>
        <color rgb="FF3A3A3A"/>
        <rFont val="Arial"/>
        <family val="2"/>
      </rPr>
      <t>Pollution of water (including groundwater)
Water usage</t>
    </r>
    <r>
      <rPr>
        <sz val="9"/>
        <color rgb="FF3A3A3A"/>
        <rFont val="Arial"/>
        <family val="2"/>
      </rPr>
      <t xml:space="preserve"> (Water withdrawals; Water consumption; Water use; Water discharges in water bodies and oceans; Habitat degradation and intensity of pressure on marine resources)</t>
    </r>
  </si>
  <si>
    <t>Circular Economy, Waste &amp; Hazardous Materials Management</t>
  </si>
  <si>
    <r>
      <rPr>
        <b/>
        <sz val="9"/>
        <color rgb="FF3A3A3A"/>
        <rFont val="Arial"/>
        <family val="2"/>
      </rPr>
      <t>Pollution</t>
    </r>
    <r>
      <rPr>
        <sz val="9"/>
        <color rgb="FF3A3A3A"/>
        <rFont val="Arial"/>
        <family val="2"/>
      </rPr>
      <t xml:space="preserve"> (Pollution of soil; Pollution of living organisms and food resources)
</t>
    </r>
    <r>
      <rPr>
        <b/>
        <sz val="9"/>
        <color rgb="FF3A3A3A"/>
        <rFont val="Arial"/>
        <family val="2"/>
      </rPr>
      <t>Circular Economy</t>
    </r>
    <r>
      <rPr>
        <sz val="9"/>
        <color rgb="FF3A3A3A"/>
        <rFont val="Arial"/>
        <family val="2"/>
      </rPr>
      <t xml:space="preserve"> (Depletion of non-renewable resources; Regeneration of renewable resources; Circular Business models)
</t>
    </r>
    <r>
      <rPr>
        <b/>
        <sz val="9"/>
        <color rgb="FF3A3A3A"/>
        <rFont val="Arial"/>
        <family val="2"/>
      </rPr>
      <t>Waste &amp; Hazardous Materials Management</t>
    </r>
  </si>
  <si>
    <t>Regeneration</t>
  </si>
  <si>
    <r>
      <rPr>
        <b/>
        <sz val="9"/>
        <color rgb="FF3A3A3A"/>
        <rFont val="Arial"/>
        <family val="2"/>
      </rPr>
      <t>Biodiversity</t>
    </r>
    <r>
      <rPr>
        <sz val="9"/>
        <color rgb="FF3A3A3A"/>
        <rFont val="Arial"/>
        <family val="2"/>
      </rPr>
      <t xml:space="preserve"> (Direct impact drivers of biodiversity loss; Impact on the state of species; Impacts on the extent and condition of ecosystems; Impacts and dependencies on ecosystem services)</t>
    </r>
  </si>
  <si>
    <t>Business Ethics (Anti-bribery; Corruption)
Management of the Legal &amp; Regulatory Environment;
Risk Management &amp; Compliance (Reputation Management, Wistleblower Policy);
Management Commitment, Engagement &amp; Compensation;
Investing into sustainable projects (people, supply chain, community)</t>
  </si>
  <si>
    <t>Element</t>
  </si>
  <si>
    <t>Level 1</t>
  </si>
  <si>
    <t>Level 2</t>
  </si>
  <si>
    <t>Level 3</t>
  </si>
  <si>
    <t>Level 4</t>
  </si>
  <si>
    <r>
      <t xml:space="preserve">Actual impacts
</t>
    </r>
    <r>
      <rPr>
        <sz val="10"/>
        <color rgb="FF000000"/>
        <rFont val="Arial"/>
        <family val="2"/>
      </rPr>
      <t xml:space="preserve">Focus on an organization’s </t>
    </r>
    <r>
      <rPr>
        <b/>
        <sz val="10"/>
        <color rgb="FF000000"/>
        <rFont val="Arial"/>
        <family val="2"/>
      </rPr>
      <t>greatest impacts</t>
    </r>
    <r>
      <rPr>
        <sz val="10"/>
        <color rgb="FF000000"/>
        <rFont val="Arial"/>
        <family val="2"/>
      </rPr>
      <t xml:space="preserve"> on society and environment &amp; its largest areas of unique future potential. These are defined by</t>
    </r>
    <r>
      <rPr>
        <b/>
        <sz val="10"/>
        <color rgb="FF000000"/>
        <rFont val="Arial"/>
        <family val="2"/>
      </rPr>
      <t xml:space="preserve"> internal and external stakeholders </t>
    </r>
    <r>
      <rPr>
        <sz val="10"/>
        <color rgb="FF000000"/>
        <rFont val="Arial"/>
        <family val="2"/>
      </rPr>
      <t xml:space="preserve">along the full value chain.
</t>
    </r>
    <r>
      <rPr>
        <b/>
        <sz val="10"/>
        <color rgb="FF000000"/>
        <rFont val="Arial"/>
        <family val="2"/>
      </rPr>
      <t>Goal</t>
    </r>
    <r>
      <rPr>
        <sz val="10"/>
        <color rgb="FF000000"/>
        <rFont val="Arial"/>
        <family val="2"/>
      </rPr>
      <t xml:space="preserve">: Creating long-term, sustained and absolute impact.
Attribution of all material impacts – both positive and negative – must be </t>
    </r>
    <r>
      <rPr>
        <b/>
        <sz val="10"/>
        <color rgb="FF000000"/>
        <rFont val="Arial"/>
        <family val="2"/>
      </rPr>
      <t>measurable and demonstrable, and independently verified</t>
    </r>
    <r>
      <rPr>
        <sz val="10"/>
        <color rgb="FF000000"/>
        <rFont val="Arial"/>
        <family val="2"/>
      </rPr>
      <t xml:space="preserve"> where possible. Action, progress &amp; measurement must be </t>
    </r>
    <r>
      <rPr>
        <b/>
        <sz val="10"/>
        <color rgb="FF000000"/>
        <rFont val="Arial"/>
        <family val="2"/>
      </rPr>
      <t>clear, credible, and easily accessible</t>
    </r>
    <r>
      <rPr>
        <sz val="10"/>
        <color rgb="FF000000"/>
        <rFont val="Arial"/>
        <family val="2"/>
      </rPr>
      <t xml:space="preserve"> in communications.</t>
    </r>
    <r>
      <rPr>
        <b/>
        <sz val="10"/>
        <color rgb="FF000000"/>
        <rFont val="Arial"/>
        <family val="2"/>
      </rPr>
      <t xml:space="preserve">
Any negative impacts resulting from an issue strategy on another material area are also addressed. </t>
    </r>
  </si>
  <si>
    <r>
      <t xml:space="preserve">a) Net positive is a journey, starting with </t>
    </r>
    <r>
      <rPr>
        <b/>
        <sz val="10"/>
        <color rgb="FF000000"/>
        <rFont val="Arial"/>
        <family val="2"/>
      </rPr>
      <t>identification</t>
    </r>
    <r>
      <rPr>
        <sz val="10"/>
        <color rgb="FF000000"/>
        <rFont val="Arial"/>
        <family val="2"/>
      </rPr>
      <t xml:space="preserve"> of an organization’s most material issues via indirect </t>
    </r>
    <r>
      <rPr>
        <b/>
        <sz val="10"/>
        <color rgb="FF000000"/>
        <rFont val="Arial"/>
        <family val="2"/>
      </rPr>
      <t>stakeholder</t>
    </r>
    <r>
      <rPr>
        <sz val="10"/>
        <color rgb="FF000000"/>
        <rFont val="Arial"/>
        <family val="2"/>
      </rPr>
      <t xml:space="preserve"> perspectives (e.g. through desk research).
b) Ownership of strategy is that of one team or the </t>
    </r>
    <r>
      <rPr>
        <b/>
        <sz val="10"/>
        <color rgb="FF000000"/>
        <rFont val="Arial"/>
        <family val="2"/>
      </rPr>
      <t>Sustainability Team</t>
    </r>
    <r>
      <rPr>
        <sz val="10"/>
        <color rgb="FF000000"/>
        <rFont val="Arial"/>
        <family val="2"/>
      </rPr>
      <t xml:space="preserve">.
c) Seek impacts based on </t>
    </r>
    <r>
      <rPr>
        <b/>
        <sz val="10"/>
        <color rgb="FF000000"/>
        <rFont val="Arial"/>
        <family val="2"/>
      </rPr>
      <t>relative measures</t>
    </r>
    <r>
      <rPr>
        <sz val="10"/>
        <color rgb="FF000000"/>
        <rFont val="Arial"/>
        <family val="2"/>
      </rPr>
      <t>, e.g. a ratio of contribution to footprint.
d) Commit to &amp; develop a strategy to make and account for handprints (</t>
    </r>
    <r>
      <rPr>
        <b/>
        <sz val="10"/>
        <color rgb="FF000000"/>
        <rFont val="Arial"/>
        <family val="2"/>
      </rPr>
      <t>positive</t>
    </r>
    <r>
      <rPr>
        <sz val="10"/>
        <color rgb="FF000000"/>
        <rFont val="Arial"/>
        <family val="2"/>
      </rPr>
      <t xml:space="preserve"> contribution impacts).
</t>
    </r>
    <r>
      <rPr>
        <b/>
        <sz val="10"/>
        <color rgb="FF000000"/>
        <rFont val="Arial"/>
        <family val="2"/>
      </rPr>
      <t>e) Address &amp; start dealing with direct impacts.</t>
    </r>
  </si>
  <si>
    <r>
      <t xml:space="preserve">a) Adopt an inclusive approach to strategy development and execution and define material areas through consultation with stakeholders - identify material areas through a </t>
    </r>
    <r>
      <rPr>
        <b/>
        <sz val="10"/>
        <color theme="1"/>
        <rFont val="Arial"/>
        <family val="2"/>
      </rPr>
      <t>stakeholder 'expert' advisory</t>
    </r>
    <r>
      <rPr>
        <sz val="10"/>
        <color theme="1"/>
        <rFont val="Arial"/>
        <family val="2"/>
      </rPr>
      <t xml:space="preserve"> panel. 
b) Ownership of strategy includes with those </t>
    </r>
    <r>
      <rPr>
        <b/>
        <sz val="10"/>
        <color theme="1"/>
        <rFont val="Arial"/>
        <family val="2"/>
      </rPr>
      <t>key business/organizational teams</t>
    </r>
    <r>
      <rPr>
        <sz val="10"/>
        <color theme="1"/>
        <rFont val="Arial"/>
        <family val="2"/>
      </rPr>
      <t xml:space="preserve">.
c) Seek net positive impacts with </t>
    </r>
    <r>
      <rPr>
        <b/>
        <sz val="10"/>
        <color theme="1"/>
        <rFont val="Arial"/>
        <family val="2"/>
      </rPr>
      <t>defined absolute impacts</t>
    </r>
    <r>
      <rPr>
        <sz val="10"/>
        <color theme="1"/>
        <rFont val="Arial"/>
        <family val="2"/>
      </rPr>
      <t xml:space="preserve">, e.g. net positive and achieving "X" impact.
d) Show evidence of (at least partial) implementation of some </t>
    </r>
    <r>
      <rPr>
        <b/>
        <sz val="10"/>
        <color theme="1"/>
        <rFont val="Arial"/>
        <family val="2"/>
      </rPr>
      <t>outlined handprints</t>
    </r>
    <r>
      <rPr>
        <sz val="10"/>
        <color theme="1"/>
        <rFont val="Arial"/>
        <family val="2"/>
      </rPr>
      <t xml:space="preserve"> (=positive impacts), and develop a strategy for handprints&gt;footprints (an </t>
    </r>
    <r>
      <rPr>
        <b/>
        <sz val="10"/>
        <color theme="1"/>
        <rFont val="Arial"/>
        <family val="2"/>
      </rPr>
      <t>organizational handprint that is larger than direct operational footprint)</t>
    </r>
    <r>
      <rPr>
        <sz val="10"/>
        <color theme="1"/>
        <rFont val="Arial"/>
        <family val="2"/>
      </rPr>
      <t xml:space="preserve">.
</t>
    </r>
    <r>
      <rPr>
        <b/>
        <sz val="10"/>
        <color theme="1"/>
        <rFont val="Arial"/>
        <family val="2"/>
      </rPr>
      <t>e) Deal with direct impacts</t>
    </r>
    <r>
      <rPr>
        <sz val="10"/>
        <color theme="1"/>
        <rFont val="Arial"/>
        <family val="2"/>
      </rPr>
      <t>, start looking into cradle to gate impacts (direct+upstream).</t>
    </r>
  </si>
  <si>
    <r>
      <t xml:space="preserve">a) Identify material areas through </t>
    </r>
    <r>
      <rPr>
        <b/>
        <sz val="10"/>
        <color theme="1"/>
        <rFont val="Arial"/>
        <family val="2"/>
      </rPr>
      <t>direct engagement</t>
    </r>
    <r>
      <rPr>
        <sz val="10"/>
        <color theme="1"/>
        <rFont val="Arial"/>
        <family val="2"/>
      </rPr>
      <t xml:space="preserve"> with stakeholders that both impact the organization, and are impacted by the organization, across</t>
    </r>
    <r>
      <rPr>
        <b/>
        <sz val="10"/>
        <color theme="1"/>
        <rFont val="Arial"/>
        <family val="2"/>
      </rPr>
      <t xml:space="preserve"> global operations</t>
    </r>
    <r>
      <rPr>
        <sz val="10"/>
        <color theme="1"/>
        <rFont val="Arial"/>
        <family val="2"/>
      </rPr>
      <t>.
b) Address net positive</t>
    </r>
    <r>
      <rPr>
        <b/>
        <sz val="10"/>
        <color theme="1"/>
        <rFont val="Arial"/>
        <family val="2"/>
      </rPr>
      <t xml:space="preserve"> organization-wide </t>
    </r>
    <r>
      <rPr>
        <sz val="10"/>
        <color theme="1"/>
        <rFont val="Arial"/>
        <family val="2"/>
      </rPr>
      <t xml:space="preserve">and integrate net positive into core organizational/executive governance. </t>
    </r>
    <r>
      <rPr>
        <b/>
        <sz val="10"/>
        <color theme="1"/>
        <rFont val="Arial"/>
        <family val="2"/>
      </rPr>
      <t>CEO</t>
    </r>
    <r>
      <rPr>
        <sz val="10"/>
        <color theme="1"/>
        <rFont val="Arial"/>
        <family val="2"/>
      </rPr>
      <t xml:space="preserve"> owns the strategy. 
c) Seek impacts with </t>
    </r>
    <r>
      <rPr>
        <b/>
        <sz val="10"/>
        <color theme="1"/>
        <rFont val="Arial"/>
        <family val="2"/>
      </rPr>
      <t>absolute measures</t>
    </r>
    <r>
      <rPr>
        <sz val="10"/>
        <color theme="1"/>
        <rFont val="Arial"/>
        <family val="2"/>
      </rPr>
      <t xml:space="preserve"> in the context of contributions to global sustainability efforts (e.g. SDGs, Paris Targets), e.g. net positive and achieving "X" progress against a sector-wide 2 degree pathway.
d) Show evidence of an </t>
    </r>
    <r>
      <rPr>
        <b/>
        <sz val="10"/>
        <color theme="1"/>
        <rFont val="Arial"/>
        <family val="2"/>
      </rPr>
      <t>organizational handprint being larger than direct operational footprint</t>
    </r>
    <r>
      <rPr>
        <sz val="10"/>
        <color theme="1"/>
        <rFont val="Arial"/>
        <family val="2"/>
      </rPr>
      <t xml:space="preserve">; and develop a strategy for handprints &gt; cradle to gate footprints (an </t>
    </r>
    <r>
      <rPr>
        <b/>
        <sz val="10"/>
        <color theme="1"/>
        <rFont val="Arial"/>
        <family val="2"/>
      </rPr>
      <t>organizational handprint that is larger than cradle to gate footprint)</t>
    </r>
    <r>
      <rPr>
        <sz val="10"/>
        <color theme="1"/>
        <rFont val="Arial"/>
        <family val="2"/>
      </rPr>
      <t xml:space="preserve">.
</t>
    </r>
    <r>
      <rPr>
        <b/>
        <sz val="10"/>
        <color theme="1"/>
        <rFont val="Arial"/>
        <family val="2"/>
      </rPr>
      <t>e) Deal with cradle to gate impacts</t>
    </r>
    <r>
      <rPr>
        <sz val="10"/>
        <color theme="1"/>
        <rFont val="Arial"/>
        <family val="2"/>
      </rPr>
      <t>, start looking into cradle to grave impacts (direct+upstream+downstream).</t>
    </r>
  </si>
  <si>
    <r>
      <rPr>
        <b/>
        <sz val="10"/>
        <color theme="1"/>
        <rFont val="Arial"/>
        <family val="2"/>
      </rPr>
      <t>a) All material issues</t>
    </r>
    <r>
      <rPr>
        <sz val="10"/>
        <color theme="1"/>
        <rFont val="Arial"/>
        <family val="2"/>
      </rPr>
      <t xml:space="preserve"> must be addressed to achieve net positive – thus a positive impact in one material issue cannot compensate for the negative impact or ‘footprint’ in another material area. 
b) Focusing on </t>
    </r>
    <r>
      <rPr>
        <b/>
        <sz val="10"/>
        <color theme="1"/>
        <rFont val="Arial"/>
        <family val="2"/>
      </rPr>
      <t>areas of biggest impact and opportunity</t>
    </r>
    <r>
      <rPr>
        <sz val="10"/>
        <color theme="1"/>
        <rFont val="Arial"/>
        <family val="2"/>
      </rPr>
      <t>, a company considers</t>
    </r>
    <r>
      <rPr>
        <b/>
        <sz val="10"/>
        <color theme="1"/>
        <rFont val="Arial"/>
        <family val="2"/>
      </rPr>
      <t xml:space="preserve"> shifts to its core business or operating model.</t>
    </r>
    <r>
      <rPr>
        <sz val="10"/>
        <color theme="1"/>
        <rFont val="Arial"/>
        <family val="2"/>
      </rPr>
      <t xml:space="preserve">
c) Create impacts with </t>
    </r>
    <r>
      <rPr>
        <b/>
        <sz val="10"/>
        <color theme="1"/>
        <rFont val="Arial"/>
        <family val="2"/>
      </rPr>
      <t>absolute measures</t>
    </r>
    <r>
      <rPr>
        <sz val="10"/>
        <color theme="1"/>
        <rFont val="Arial"/>
        <family val="2"/>
      </rPr>
      <t xml:space="preserve"> in the context of contributions to </t>
    </r>
    <r>
      <rPr>
        <b/>
        <sz val="10"/>
        <color theme="1"/>
        <rFont val="Arial"/>
        <family val="2"/>
      </rPr>
      <t>global</t>
    </r>
    <r>
      <rPr>
        <sz val="10"/>
        <color theme="1"/>
        <rFont val="Arial"/>
        <family val="2"/>
      </rPr>
      <t xml:space="preserve"> sustainability efforts (e.g. SDGs, Paris Targets), with long-term impacts that exist </t>
    </r>
    <r>
      <rPr>
        <b/>
        <sz val="10"/>
        <color theme="1"/>
        <rFont val="Arial"/>
        <family val="2"/>
      </rPr>
      <t>on their own</t>
    </r>
    <r>
      <rPr>
        <sz val="10"/>
        <color theme="1"/>
        <rFont val="Arial"/>
        <family val="2"/>
      </rPr>
      <t xml:space="preserve"> without continued organizational intervention.
d) Show evidence of an</t>
    </r>
    <r>
      <rPr>
        <b/>
        <sz val="10"/>
        <color theme="1"/>
        <rFont val="Arial"/>
        <family val="2"/>
      </rPr>
      <t xml:space="preserve"> organizational handprint that is larger than cradle to grave footprint (direct+upstream+downstream).</t>
    </r>
    <r>
      <rPr>
        <sz val="10"/>
        <color theme="1"/>
        <rFont val="Arial"/>
        <family val="2"/>
      </rPr>
      <t xml:space="preserve">
</t>
    </r>
    <r>
      <rPr>
        <b/>
        <sz val="10"/>
        <color theme="1"/>
        <rFont val="Arial"/>
        <family val="2"/>
      </rPr>
      <t>e) Full consideration of impacts cradle to grave.</t>
    </r>
  </si>
  <si>
    <r>
      <t xml:space="preserve">Systemic approach
</t>
    </r>
    <r>
      <rPr>
        <sz val="10"/>
        <color rgb="FF000000"/>
        <rFont val="Arial"/>
        <family val="2"/>
      </rPr>
      <t>Net positive strategies catalyse positive change across a company’s</t>
    </r>
    <r>
      <rPr>
        <b/>
        <sz val="10"/>
        <color rgb="FF000000"/>
        <rFont val="Arial"/>
        <family val="2"/>
      </rPr>
      <t xml:space="preserve"> value chain</t>
    </r>
    <r>
      <rPr>
        <sz val="10"/>
        <color rgb="FF000000"/>
        <rFont val="Arial"/>
        <family val="2"/>
      </rPr>
      <t xml:space="preserve"> but also influence </t>
    </r>
    <r>
      <rPr>
        <b/>
        <sz val="10"/>
        <color rgb="FF000000"/>
        <rFont val="Arial"/>
        <family val="2"/>
      </rPr>
      <t>wider social, environmental, and economic systems.</t>
    </r>
    <r>
      <rPr>
        <sz val="10"/>
        <color rgb="FF000000"/>
        <rFont val="Arial"/>
        <family val="2"/>
      </rPr>
      <t xml:space="preserve"> Given the dynamism of these systems, the scope and boundaries of a net positive strategy must be </t>
    </r>
    <r>
      <rPr>
        <b/>
        <sz val="10"/>
        <color rgb="FF000000"/>
        <rFont val="Arial"/>
        <family val="2"/>
      </rPr>
      <t>continually reassessed</t>
    </r>
    <r>
      <rPr>
        <sz val="10"/>
        <color rgb="FF000000"/>
        <rFont val="Arial"/>
        <family val="2"/>
      </rPr>
      <t xml:space="preserve">.
Net positive strategies revitalize the natural world, strengthen social communities, and improve individual well-being. </t>
    </r>
  </si>
  <si>
    <r>
      <t xml:space="preserve">Organizations recognize their place within broader systems  &amp; </t>
    </r>
    <r>
      <rPr>
        <b/>
        <sz val="10"/>
        <color theme="1"/>
        <rFont val="Arial"/>
        <family val="2"/>
      </rPr>
      <t xml:space="preserve">understand the existing network of stakeholders </t>
    </r>
    <r>
      <rPr>
        <sz val="10"/>
        <color theme="1"/>
        <rFont val="Arial"/>
        <family val="2"/>
      </rPr>
      <t xml:space="preserve">they will need to collaborate with to enact change.
a) Address footprints and handprints of </t>
    </r>
    <r>
      <rPr>
        <b/>
        <sz val="10"/>
        <color theme="1"/>
        <rFont val="Arial"/>
        <family val="2"/>
      </rPr>
      <t>own assets/operations.</t>
    </r>
    <r>
      <rPr>
        <sz val="10"/>
        <color theme="1"/>
        <rFont val="Arial"/>
        <family val="2"/>
      </rPr>
      <t xml:space="preserve">
b) </t>
    </r>
    <r>
      <rPr>
        <b/>
        <sz val="10"/>
        <color theme="1"/>
        <rFont val="Arial"/>
        <family val="2"/>
      </rPr>
      <t>Start seeking information from value chain partners</t>
    </r>
    <r>
      <rPr>
        <sz val="10"/>
        <color theme="1"/>
        <rFont val="Arial"/>
        <family val="2"/>
      </rPr>
      <t xml:space="preserve"> that are directly relevant to the company's net positive efforts, e.g. suppliers of products being evaluated.
c) </t>
    </r>
    <r>
      <rPr>
        <b/>
        <sz val="10"/>
        <color theme="1"/>
        <rFont val="Arial"/>
        <family val="2"/>
      </rPr>
      <t>Raise awareness</t>
    </r>
    <r>
      <rPr>
        <sz val="10"/>
        <color theme="1"/>
        <rFont val="Arial"/>
        <family val="2"/>
      </rPr>
      <t xml:space="preserve"> of net positive concept as aspiration for sustainable innovation</t>
    </r>
  </si>
  <si>
    <r>
      <t xml:space="preserve">a) Address footprints and handprints of own assets/operations </t>
    </r>
    <r>
      <rPr>
        <b/>
        <sz val="10"/>
        <color theme="1"/>
        <rFont val="Arial"/>
        <family val="2"/>
      </rPr>
      <t>+ outsourced ones.</t>
    </r>
    <r>
      <rPr>
        <sz val="10"/>
        <color theme="1"/>
        <rFont val="Arial"/>
        <family val="2"/>
      </rPr>
      <t xml:space="preserve">
b) Being fully informed of</t>
    </r>
    <r>
      <rPr>
        <b/>
        <sz val="10"/>
        <color theme="1"/>
        <rFont val="Arial"/>
        <family val="2"/>
      </rPr>
      <t xml:space="preserve"> value chain partners, choosing them wisely, approximating their impact and going into conversations with them</t>
    </r>
    <r>
      <rPr>
        <sz val="10"/>
        <color theme="1"/>
        <rFont val="Arial"/>
        <family val="2"/>
      </rPr>
      <t xml:space="preserve"> to jointly pursue net positive-relevant outcomes.
c) Integrates net positive ambition and analysis into </t>
    </r>
    <r>
      <rPr>
        <b/>
        <sz val="10"/>
        <color theme="1"/>
        <rFont val="Arial"/>
        <family val="2"/>
      </rPr>
      <t>R&amp;D and go-to-market</t>
    </r>
    <r>
      <rPr>
        <sz val="10"/>
        <color theme="1"/>
        <rFont val="Arial"/>
        <family val="2"/>
      </rPr>
      <t>.</t>
    </r>
  </si>
  <si>
    <r>
      <t xml:space="preserve">a) Address footprints and handprints of own assets/operations + outsourced ones </t>
    </r>
    <r>
      <rPr>
        <b/>
        <sz val="10"/>
        <color theme="1"/>
        <rFont val="Arial"/>
        <family val="2"/>
      </rPr>
      <t>+ upstream (supply chain).</t>
    </r>
    <r>
      <rPr>
        <sz val="10"/>
        <color theme="1"/>
        <rFont val="Arial"/>
        <family val="2"/>
      </rPr>
      <t xml:space="preserve">
b) </t>
    </r>
    <r>
      <rPr>
        <b/>
        <sz val="10"/>
        <color theme="1"/>
        <rFont val="Arial"/>
        <family val="2"/>
      </rPr>
      <t>Collaborate with partners</t>
    </r>
    <r>
      <rPr>
        <sz val="10"/>
        <color theme="1"/>
        <rFont val="Arial"/>
        <family val="2"/>
      </rPr>
      <t xml:space="preserve"> to define and advance </t>
    </r>
    <r>
      <rPr>
        <b/>
        <sz val="10"/>
        <color theme="1"/>
        <rFont val="Arial"/>
        <family val="2"/>
      </rPr>
      <t>value chain-wide</t>
    </r>
    <r>
      <rPr>
        <sz val="10"/>
        <color theme="1"/>
        <rFont val="Arial"/>
        <family val="2"/>
      </rPr>
      <t xml:space="preserve"> approaches to net positive.
c) Pilot and launch</t>
    </r>
    <r>
      <rPr>
        <b/>
        <sz val="10"/>
        <color theme="1"/>
        <rFont val="Arial"/>
        <family val="2"/>
      </rPr>
      <t xml:space="preserve"> innovative offerings</t>
    </r>
    <r>
      <rPr>
        <sz val="10"/>
        <color theme="1"/>
        <rFont val="Arial"/>
        <family val="2"/>
      </rPr>
      <t xml:space="preserve"> based on net positive ambition and analysis.</t>
    </r>
  </si>
  <si>
    <r>
      <t xml:space="preserve">a) Addresses </t>
    </r>
    <r>
      <rPr>
        <b/>
        <sz val="10"/>
        <color theme="1"/>
        <rFont val="Arial"/>
        <family val="2"/>
      </rPr>
      <t xml:space="preserve">all the systems </t>
    </r>
    <r>
      <rPr>
        <sz val="10"/>
        <color theme="1"/>
        <rFont val="Arial"/>
        <family val="2"/>
      </rPr>
      <t xml:space="preserve">that the organization influences through </t>
    </r>
    <r>
      <rPr>
        <b/>
        <sz val="10"/>
        <color theme="1"/>
        <rFont val="Arial"/>
        <family val="2"/>
      </rPr>
      <t>activities including and beyond operations</t>
    </r>
    <r>
      <rPr>
        <sz val="10"/>
        <color theme="1"/>
        <rFont val="Arial"/>
        <family val="2"/>
      </rPr>
      <t xml:space="preserve"> - e.g. lobbying, public affairs, changing policy, business standards, consumer behaviors, community norms etc. 
The systems being addressed are those raised in the materiality assessment.
b) Enter into </t>
    </r>
    <r>
      <rPr>
        <b/>
        <sz val="10"/>
        <color theme="1"/>
        <rFont val="Arial"/>
        <family val="2"/>
      </rPr>
      <t>transformative partnerships</t>
    </r>
    <r>
      <rPr>
        <sz val="10"/>
        <color theme="1"/>
        <rFont val="Arial"/>
        <family val="2"/>
      </rPr>
      <t xml:space="preserve"> with stakeholders in their value chain, community and wider system.
Organizations use </t>
    </r>
    <r>
      <rPr>
        <b/>
        <sz val="10"/>
        <color theme="1"/>
        <rFont val="Arial"/>
        <family val="2"/>
      </rPr>
      <t>evidence-based methodologies</t>
    </r>
    <r>
      <rPr>
        <sz val="10"/>
        <color theme="1"/>
        <rFont val="Arial"/>
        <family val="2"/>
      </rPr>
      <t xml:space="preserve"> to improve conditions in the natural world and society. Efforts to drive long term positive outcomes are approached with the same rigor as efforts to minimize footprint. This requires environmentally restorative, socially inclusive and locally empowering approaches that can be sustained </t>
    </r>
    <r>
      <rPr>
        <b/>
        <sz val="10"/>
        <color theme="1"/>
        <rFont val="Arial"/>
        <family val="2"/>
      </rPr>
      <t>beyond the work of any one company</t>
    </r>
    <r>
      <rPr>
        <sz val="10"/>
        <color theme="1"/>
        <rFont val="Arial"/>
        <family val="2"/>
      </rPr>
      <t xml:space="preserve">.
c) Make </t>
    </r>
    <r>
      <rPr>
        <b/>
        <sz val="10"/>
        <color theme="1"/>
        <rFont val="Arial"/>
        <family val="2"/>
      </rPr>
      <t>fundamental changes</t>
    </r>
    <r>
      <rPr>
        <sz val="10"/>
        <color theme="1"/>
        <rFont val="Arial"/>
        <family val="2"/>
      </rPr>
      <t xml:space="preserve"> to core offering(s) and </t>
    </r>
    <r>
      <rPr>
        <b/>
        <sz val="10"/>
        <color theme="1"/>
        <rFont val="Arial"/>
        <family val="2"/>
      </rPr>
      <t>innovate</t>
    </r>
    <r>
      <rPr>
        <sz val="10"/>
        <color theme="1"/>
        <rFont val="Arial"/>
        <family val="2"/>
      </rPr>
      <t xml:space="preserve"> new approaches to achieve net positive impacts.</t>
    </r>
  </si>
  <si>
    <r>
      <t>Transparency</t>
    </r>
    <r>
      <rPr>
        <sz val="10"/>
        <color rgb="FF000000"/>
        <rFont val="Arial"/>
        <family val="2"/>
      </rPr>
      <t xml:space="preserve">
Net positive is a journey, but the </t>
    </r>
    <r>
      <rPr>
        <b/>
        <sz val="10"/>
        <color rgb="FF000000"/>
        <rFont val="Arial"/>
        <family val="2"/>
      </rPr>
      <t>progress must be recorded</t>
    </r>
    <r>
      <rPr>
        <sz val="10"/>
        <color rgb="FF000000"/>
        <rFont val="Arial"/>
        <family val="2"/>
      </rPr>
      <t xml:space="preserve">, </t>
    </r>
    <r>
      <rPr>
        <b/>
        <sz val="10"/>
        <color rgb="FF000000"/>
        <rFont val="Arial"/>
        <family val="2"/>
      </rPr>
      <t>absolute reductions or improvements</t>
    </r>
    <r>
      <rPr>
        <sz val="10"/>
        <color rgb="FF000000"/>
        <rFont val="Arial"/>
        <family val="2"/>
      </rPr>
      <t xml:space="preserve"> matter most. Sharing progress </t>
    </r>
    <r>
      <rPr>
        <b/>
        <sz val="10"/>
        <color rgb="FF000000"/>
        <rFont val="Arial"/>
        <family val="2"/>
      </rPr>
      <t>openly and honestly</t>
    </r>
    <r>
      <rPr>
        <sz val="10"/>
        <color rgb="FF000000"/>
        <rFont val="Arial"/>
        <family val="2"/>
      </rPr>
      <t xml:space="preserve"> is key.
Information should be presented within clearly defined sustainability context and </t>
    </r>
    <r>
      <rPr>
        <b/>
        <sz val="10"/>
        <color rgb="FF000000"/>
        <rFont val="Arial"/>
        <family val="2"/>
      </rPr>
      <t>reporting boundaries</t>
    </r>
    <r>
      <rPr>
        <sz val="10"/>
        <color rgb="FF000000"/>
        <rFont val="Arial"/>
        <family val="2"/>
      </rPr>
      <t xml:space="preserve">, and should be </t>
    </r>
    <r>
      <rPr>
        <b/>
        <sz val="10"/>
        <color rgb="FF000000"/>
        <rFont val="Arial"/>
        <family val="2"/>
      </rPr>
      <t>disaggregated</t>
    </r>
    <r>
      <rPr>
        <sz val="10"/>
        <color rgb="FF000000"/>
        <rFont val="Arial"/>
        <family val="2"/>
      </rPr>
      <t xml:space="preserve"> to show effects on relevant issues, stakeholders, ecosystems, etc.</t>
    </r>
  </si>
  <si>
    <r>
      <t xml:space="preserve">Organizations are honest about the journey they are on. They innovate and experiment, </t>
    </r>
    <r>
      <rPr>
        <b/>
        <sz val="10"/>
        <color theme="1"/>
        <rFont val="Arial"/>
        <family val="2"/>
      </rPr>
      <t>documenting the progress and the lessons learned (internally)</t>
    </r>
    <r>
      <rPr>
        <sz val="10"/>
        <color theme="1"/>
        <rFont val="Arial"/>
        <family val="2"/>
      </rPr>
      <t xml:space="preserve">.
a) Communicate generally on </t>
    </r>
    <r>
      <rPr>
        <b/>
        <sz val="10"/>
        <color theme="1"/>
        <rFont val="Arial"/>
        <family val="2"/>
      </rPr>
      <t>aspirations and efforts</t>
    </r>
    <r>
      <rPr>
        <sz val="10"/>
        <color theme="1"/>
        <rFont val="Arial"/>
        <family val="2"/>
      </rPr>
      <t xml:space="preserve"> in the area of sustainability.
b) </t>
    </r>
    <r>
      <rPr>
        <b/>
        <sz val="10"/>
        <color theme="1"/>
        <rFont val="Arial"/>
        <family val="2"/>
      </rPr>
      <t>Report</t>
    </r>
    <r>
      <rPr>
        <sz val="10"/>
        <color theme="1"/>
        <rFont val="Arial"/>
        <family val="2"/>
      </rPr>
      <t xml:space="preserve"> aspects of a net positive strategy.
c) Acknowledge and </t>
    </r>
    <r>
      <rPr>
        <b/>
        <sz val="10"/>
        <color theme="1"/>
        <rFont val="Arial"/>
        <family val="2"/>
      </rPr>
      <t xml:space="preserve">qualitatively describe </t>
    </r>
    <r>
      <rPr>
        <sz val="10"/>
        <color theme="1"/>
        <rFont val="Arial"/>
        <family val="2"/>
      </rPr>
      <t>potential negative impacts (e.g. rebound effects, secondary and tertiary effects).</t>
    </r>
  </si>
  <si>
    <r>
      <t xml:space="preserve">a) </t>
    </r>
    <r>
      <rPr>
        <b/>
        <sz val="10"/>
        <color theme="1"/>
        <rFont val="Arial"/>
        <family val="2"/>
      </rPr>
      <t>Publicly commit</t>
    </r>
    <r>
      <rPr>
        <sz val="10"/>
        <color theme="1"/>
        <rFont val="Arial"/>
        <family val="2"/>
      </rPr>
      <t xml:space="preserve"> to achieve NP ambition in alignment with principles, communicate sustainability ambition online and to the customers.
b) Verify issue areas, through</t>
    </r>
    <r>
      <rPr>
        <b/>
        <sz val="10"/>
        <color theme="1"/>
        <rFont val="Arial"/>
        <family val="2"/>
      </rPr>
      <t xml:space="preserve"> internal auditors where possible</t>
    </r>
    <r>
      <rPr>
        <sz val="10"/>
        <color theme="1"/>
        <rFont val="Arial"/>
        <family val="2"/>
      </rPr>
      <t>.
c) Qualitatively describe potential negative impacts, including a</t>
    </r>
    <r>
      <rPr>
        <b/>
        <sz val="10"/>
        <color theme="1"/>
        <rFont val="Arial"/>
        <family val="2"/>
      </rPr>
      <t xml:space="preserve"> strategy to reduce those impacts</t>
    </r>
    <r>
      <rPr>
        <sz val="10"/>
        <color theme="1"/>
        <rFont val="Arial"/>
        <family val="2"/>
      </rPr>
      <t>.</t>
    </r>
  </si>
  <si>
    <r>
      <t xml:space="preserve">a) </t>
    </r>
    <r>
      <rPr>
        <b/>
        <sz val="10"/>
        <color theme="1"/>
        <rFont val="Arial"/>
        <family val="2"/>
      </rPr>
      <t>Report publicly on its commitment</t>
    </r>
    <r>
      <rPr>
        <sz val="10"/>
        <color theme="1"/>
        <rFont val="Arial"/>
        <family val="2"/>
      </rPr>
      <t xml:space="preserve">, as well as methodology, metrics, goals, and progress towards that commitment, along with lessons learned. Reporting on progress is </t>
    </r>
    <r>
      <rPr>
        <b/>
        <sz val="10"/>
        <color theme="1"/>
        <rFont val="Arial"/>
        <family val="2"/>
      </rPr>
      <t>honest, consistent, authentic, transparent, balanced and independently verified</t>
    </r>
    <r>
      <rPr>
        <sz val="10"/>
        <color theme="1"/>
        <rFont val="Arial"/>
        <family val="2"/>
      </rPr>
      <t xml:space="preserve"> where possible. Boundaries and scope are clearly defined across the value chain. 
b) Verify issue areas with </t>
    </r>
    <r>
      <rPr>
        <b/>
        <sz val="10"/>
        <color theme="1"/>
        <rFont val="Arial"/>
        <family val="2"/>
      </rPr>
      <t>independent auditors</t>
    </r>
    <r>
      <rPr>
        <sz val="10"/>
        <color theme="1"/>
        <rFont val="Arial"/>
        <family val="2"/>
      </rPr>
      <t xml:space="preserve">.
c) Qualitatively describe potential negative impacts and quantitatively account for most material negative impacts, with a </t>
    </r>
    <r>
      <rPr>
        <b/>
        <sz val="10"/>
        <color theme="1"/>
        <rFont val="Arial"/>
        <family val="2"/>
      </rPr>
      <t xml:space="preserve">defined strategy and set of actions </t>
    </r>
    <r>
      <rPr>
        <sz val="10"/>
        <color theme="1"/>
        <rFont val="Arial"/>
        <family val="2"/>
      </rPr>
      <t>to reduce those impacts.</t>
    </r>
  </si>
  <si>
    <r>
      <t>a) Establish a time-bound commitment and report publicly on methodology, metrics, goals, and progress towards that commitment, along with lessons learned.</t>
    </r>
    <r>
      <rPr>
        <b/>
        <sz val="10"/>
        <color theme="1"/>
        <rFont val="Arial"/>
        <family val="2"/>
      </rPr>
      <t xml:space="preserve"> Progress and absolute impacts</t>
    </r>
    <r>
      <rPr>
        <sz val="10"/>
        <color theme="1"/>
        <rFont val="Arial"/>
        <family val="2"/>
      </rPr>
      <t xml:space="preserve"> on material issues are clearly demonstrable if not measurable via open communication. Organization secures </t>
    </r>
    <r>
      <rPr>
        <b/>
        <sz val="10"/>
        <color theme="1"/>
        <rFont val="Arial"/>
        <family val="2"/>
      </rPr>
      <t>verification</t>
    </r>
    <r>
      <rPr>
        <sz val="10"/>
        <color theme="1"/>
        <rFont val="Arial"/>
        <family val="2"/>
      </rPr>
      <t xml:space="preserve"> by an external stakeholder/assurer.
b) </t>
    </r>
    <r>
      <rPr>
        <b/>
        <sz val="10"/>
        <color theme="1"/>
        <rFont val="Arial"/>
        <family val="2"/>
      </rPr>
      <t>Verify all aspects of a net positive</t>
    </r>
    <r>
      <rPr>
        <sz val="10"/>
        <color theme="1"/>
        <rFont val="Arial"/>
        <family val="2"/>
      </rPr>
      <t xml:space="preserve"> effort with independent auditors.
c) </t>
    </r>
    <r>
      <rPr>
        <b/>
        <sz val="10"/>
        <color theme="1"/>
        <rFont val="Arial"/>
        <family val="2"/>
      </rPr>
      <t>Comprehensively</t>
    </r>
    <r>
      <rPr>
        <sz val="10"/>
        <color theme="1"/>
        <rFont val="Arial"/>
        <family val="2"/>
      </rPr>
      <t xml:space="preserve"> and quantitatively describe</t>
    </r>
    <r>
      <rPr>
        <b/>
        <sz val="10"/>
        <color theme="1"/>
        <rFont val="Arial"/>
        <family val="2"/>
      </rPr>
      <t xml:space="preserve"> a full range </t>
    </r>
    <r>
      <rPr>
        <sz val="10"/>
        <color theme="1"/>
        <rFont val="Arial"/>
        <family val="2"/>
      </rPr>
      <t xml:space="preserve">of potential negative </t>
    </r>
    <r>
      <rPr>
        <b/>
        <sz val="10"/>
        <color theme="1"/>
        <rFont val="Arial"/>
        <family val="2"/>
      </rPr>
      <t>and positive impacts</t>
    </r>
    <r>
      <rPr>
        <sz val="10"/>
        <color theme="1"/>
        <rFont val="Arial"/>
        <family val="2"/>
      </rPr>
      <t xml:space="preserve">, with a defined </t>
    </r>
    <r>
      <rPr>
        <b/>
        <sz val="10"/>
        <color theme="1"/>
        <rFont val="Arial"/>
        <family val="2"/>
      </rPr>
      <t>strategy and action plan</t>
    </r>
    <r>
      <rPr>
        <sz val="10"/>
        <color theme="1"/>
        <rFont val="Arial"/>
        <family val="2"/>
      </rPr>
      <t xml:space="preserve"> to reduce negative impacts.</t>
    </r>
  </si>
  <si>
    <t>ESG Topics</t>
  </si>
  <si>
    <t>Topic description</t>
  </si>
  <si>
    <t>Elements</t>
  </si>
  <si>
    <t xml:space="preserve">Level 1 - Starting </t>
  </si>
  <si>
    <t>Level 2 - Advancing</t>
  </si>
  <si>
    <t>Level 3 - Accelerating</t>
  </si>
  <si>
    <t>Level 4 - Leading</t>
  </si>
  <si>
    <t>Actual impacts
(quantified actions)</t>
  </si>
  <si>
    <t>- gather energy and emissions data 
- establish a baseline and benchmark carbon emissions/energy performance, 
- reduce carbon emissions, 
- increase energy efficiency
- analyse renewable energy potential</t>
  </si>
  <si>
    <t xml:space="preserve">- calculate Scope 1+2 emissions and gain an understanding of Scope 3, determine sources of Scope 3
- define carbon and energy targets in more detail and assign absolute net positive impacts in consideration of stakeholder opinions
- further improve energy management, 
- start mitigation measures like electrification &amp;  decarbonisation, </t>
  </si>
  <si>
    <r>
      <t>- analyse the full scope of carbon and energy footprint (Scope 1</t>
    </r>
    <r>
      <rPr>
        <i/>
        <sz val="9"/>
        <color rgb="FF3A3A3A"/>
        <rFont val="Arial"/>
        <family val="2"/>
      </rPr>
      <t>-</t>
    </r>
    <r>
      <rPr>
        <sz val="9"/>
        <color rgb="FF3A3A3A"/>
        <rFont val="Arial"/>
        <family val="2"/>
      </rPr>
      <t>3)
-  set clear net zero targets
- apply global emission and energy goals
- implement mitigation measures to reach net zero</t>
    </r>
  </si>
  <si>
    <t>Systemic approach
(Steps: own assets/operations + analyze value chain -&gt; + closest value chain  -&gt; + full value chain -&gt; + world)
Include: ecosystem, partnerships, stakeholders, world</t>
  </si>
  <si>
    <t>- review contracts for carbon-intensive actors and look for alternatives
- actively promote green products and appliances by including them in the hotel operations</t>
  </si>
  <si>
    <t xml:space="preserve">- encourage asset owner to analyze potential for on-site renewables
- establish partnerships with mobility providers to promote low carbon travel options </t>
  </si>
  <si>
    <t>- outsource digital data (collected within everyday business) to green data centers
- encourage the whole organization to follow green IT guidelines / implement green IT practices (e.g. dark themed layouts for less energy consumption)  
- offer workshops to increase the knowledge transfer between hotels and suppliers</t>
  </si>
  <si>
    <t xml:space="preserve">a) Address energy suppliers to provide low carbon/ carbon neutral energy sources; influence local governments to set and implement reduction measures
b) Build partnerships along the tourism ecosystem to tackle CO2 hotspots outside of the core business (e.g., decarbonize air travel by facilitating SAF); build a sector wide network to transfer knowledge and facilitate the journey towards carbon negative for other players in the network; make investments in low carbon building materials
c) Revolutionize tourism standards towards more regional offerings to reduce travel emissions </t>
  </si>
  <si>
    <t>Transparency 
(communication - clients, world, reporting, monitoring, management systems)</t>
  </si>
  <si>
    <t>- gather relevant data
- set up an energy and emissions monitoring system
- develop overviews, benchmarks, dashboards to enable analyses and increase transparency</t>
  </si>
  <si>
    <t>- set up centrally managed monitoring IT systems for all hotels
- disclose emissions footprint in the sustainability report
- enhance employee awareness and provide trainings</t>
  </si>
  <si>
    <t xml:space="preserve">- include Scope 1-3 emissions in the sustainability report
- increase communication with stakeholders
- ensure efficient carbon tracking
- let the carbon footprint officially audited </t>
  </si>
  <si>
    <t>a) Carbon reduction achievements within the company and the whole value chain follow popular standards (SBTi) and are confirmed by members of the value chain (e.g. supplier for Scope 3 reduction, energy supplier for green procurement); engage in setting industry-wide standards for carbon disclosure
b) Get carbon footprint and reduction achievements audited by external assurer
c) Transparently outline positive impacts and verify their effectiveness (avoid greenwashing with handprints)</t>
  </si>
  <si>
    <r>
      <t>a) Establish a time-bound commitment and reports publicly on methodology, metrics, goals, and progress towards that commitment, along with lessons learned.</t>
    </r>
    <r>
      <rPr>
        <b/>
        <sz val="10"/>
        <color theme="1"/>
        <rFont val="Arial"/>
        <family val="2"/>
      </rPr>
      <t xml:space="preserve"> Progress and absolute impacts</t>
    </r>
    <r>
      <rPr>
        <sz val="10"/>
        <color theme="1"/>
        <rFont val="Arial"/>
        <family val="2"/>
      </rPr>
      <t xml:space="preserve"> on material issues are clearly demonstrable if not measurable via open communication. Organization secures </t>
    </r>
    <r>
      <rPr>
        <b/>
        <sz val="10"/>
        <color theme="1"/>
        <rFont val="Arial"/>
        <family val="2"/>
      </rPr>
      <t>verification</t>
    </r>
    <r>
      <rPr>
        <sz val="10"/>
        <color theme="1"/>
        <rFont val="Arial"/>
        <family val="2"/>
      </rPr>
      <t xml:space="preserve"> by an external stakeholder/assurer.
b) </t>
    </r>
    <r>
      <rPr>
        <b/>
        <sz val="10"/>
        <color theme="1"/>
        <rFont val="Arial"/>
        <family val="2"/>
      </rPr>
      <t>Verify all aspects of a net positive</t>
    </r>
    <r>
      <rPr>
        <sz val="10"/>
        <color theme="1"/>
        <rFont val="Arial"/>
        <family val="2"/>
      </rPr>
      <t xml:space="preserve"> effort with independent auditors.
c) </t>
    </r>
    <r>
      <rPr>
        <b/>
        <sz val="10"/>
        <color theme="1"/>
        <rFont val="Arial"/>
        <family val="2"/>
      </rPr>
      <t>Comprehensively</t>
    </r>
    <r>
      <rPr>
        <sz val="10"/>
        <color theme="1"/>
        <rFont val="Arial"/>
        <family val="2"/>
      </rPr>
      <t xml:space="preserve"> and quantitatively describe</t>
    </r>
    <r>
      <rPr>
        <b/>
        <sz val="10"/>
        <color theme="1"/>
        <rFont val="Arial"/>
        <family val="2"/>
      </rPr>
      <t xml:space="preserve"> a full range </t>
    </r>
    <r>
      <rPr>
        <sz val="10"/>
        <color theme="1"/>
        <rFont val="Arial"/>
        <family val="2"/>
      </rPr>
      <t xml:space="preserve">of potential negative </t>
    </r>
    <r>
      <rPr>
        <b/>
        <sz val="10"/>
        <color theme="1"/>
        <rFont val="Arial"/>
        <family val="2"/>
      </rPr>
      <t>and positive impacts</t>
    </r>
    <r>
      <rPr>
        <sz val="10"/>
        <color theme="1"/>
        <rFont val="Arial"/>
        <family val="2"/>
      </rPr>
      <t xml:space="preserve">, with a defined </t>
    </r>
    <r>
      <rPr>
        <b/>
        <sz val="10"/>
        <color theme="1"/>
        <rFont val="Arial"/>
        <family val="2"/>
      </rPr>
      <t>strategy and action plan</t>
    </r>
    <r>
      <rPr>
        <sz val="10"/>
        <color theme="1"/>
        <rFont val="Arial"/>
        <family val="2"/>
      </rPr>
      <t xml:space="preserve"> to reduce negative impacts.</t>
    </r>
  </si>
  <si>
    <t xml:space="preserve"> </t>
  </si>
  <si>
    <t>- gather data of water consumption, 
- establish baseline, 
-benchmark performance, 
- increase water efficiency, e.g. Adjust landscaping to local climate and weather conditions</t>
  </si>
  <si>
    <t>- Monitor the complete water consumption at all locations and create a footprint 
- Further improve water management by aligning defined net positive impacts 
- map the water-related situation at the destination, 
- explore embedded water, 
- set clear reduction targets on hotel level
- implement first water reduction measures</t>
  </si>
  <si>
    <t>- Review water usage and reduction measures,  
- invest in low water consuming appliances (e.g., toilet, salty pool)
- embedding water stewardship in all processes, 
- consider global water efficiency goals
- implement sound water recycling systems, e.g. Recovering rain water
- analyse and reduce wastewater
- implement sustainable wastewater disposal measures</t>
  </si>
  <si>
    <t xml:space="preserve">a) The complete water cycle including water, wastewater and pollution of water across the service and product lifecycle is adressed
b) Adress highest water issues such as spa/ pool area and implement water saving systems; Incentivize guests to reduce their water footprint along their journey (e.g.incentive to reuse towels, reduce cleaning cycle etc)
c) Increase the water availability in the surrounding area, exceed global water efficiency goals (e.g. SDG6)
d) Implement sound water recycling systems for the destination, invest in water recovery systems, e.g. sea water, embed water stewardship considerations into all processes  
e) Implement a water cycle reusing wastewater through water recovery
</t>
  </si>
  <si>
    <t>- review contracts with partners, e.g. Laundry services with low water consumption
- promote behaviour changes in water consumption for both employees and guests</t>
  </si>
  <si>
    <t>- promote water stewardship through financial incentives (e.g. Reduced price for less towel cleanning)</t>
  </si>
  <si>
    <t>- offer workshops to increase the knowledge transfer between hotels and suppliers</t>
  </si>
  <si>
    <t xml:space="preserve">a) Liaise with local governments to adapt water regulations and implement water conservation measures, encourage other ecosystem players to treat water appropriately in the context of the destination, and engage in wastewater recovery.
b) Build partnerships along the tourism ecosystem to tackle water and water pollution hotspots outside of the core business (e.g., decreasing ocean pollution by investing in greener fuel for (cruise) ships); build a sector wide network to transfer knowledge and facilitate the journey towards water net positive for other players in the network; make investments in water redistribution and replenishment initiaves 
c) Revolutionize tourism standards towards e.g. more realistic expectations of cleaning patterns or regional landscaping adapted to the local flora to encourage less wasteful water consumption
</t>
  </si>
  <si>
    <t>1) set up constant water monitoring systems
- define water consumption hotspots</t>
  </si>
  <si>
    <t>1) establish a central water tracking IT system for all hotels 
- regularly communicate water consumption as an important KPI and disclose water reduction measures</t>
  </si>
  <si>
    <t>1) let the water consumption data officially audited 
- disclose water strategy and measures 
- disclose negative and positice impacts</t>
  </si>
  <si>
    <t>a) Water consumptiom reduction / water preservation / water stewardship achievements within the company and the whole value chain follow popular standards (CDP water standards) and are confirmed by members of the value chain (e.g. laundry service with certified water recovery measures); engage in setting industry-wide stadards for water consumption and pollution disclosure
b) Get water footprint and reduction / preservation / stewardship achievements audited by external assurer (e.g. SHA water stewardship program)
c) Transparently outline positive impacts and verify their effectiveness (avoid greenwashing with handprints)</t>
  </si>
  <si>
    <t xml:space="preserve">- Gather data of waste production, 
- establish baseline,
- benchmark performance,
- reduce waste,
</t>
  </si>
  <si>
    <t xml:space="preserve">
- Better management of waste via initiatives by aligning defined net positive impacts </t>
  </si>
  <si>
    <t xml:space="preserve">- Review the items/ material consumption, 
- review furnishing/ commodities under circular economy considerations, 
- review all types of irregular waste, 
- assess packaging from suppliers, 
- create a prioritized list of waste sources,
- review waste objectives,
- include waste reduction actions,
- identify best ways to dispose unavoidable waste, </t>
  </si>
  <si>
    <r>
      <t xml:space="preserve">a) Directly address the footprint impacts of pollution of all types in their entirety as well as the circular potential in all stages across the service and product lifecycle 
b) Incentivize guests to reduce the waste produced during their journey </t>
    </r>
    <r>
      <rPr>
        <sz val="9"/>
        <color theme="1"/>
        <rFont val="Arial"/>
        <family val="2"/>
      </rPr>
      <t>(e.g. offer fixed breakfast / dinner / lunch menus for a reduced price to reduce food waste</t>
    </r>
    <r>
      <rPr>
        <sz val="9"/>
        <rFont val="Arial"/>
        <family val="2"/>
      </rPr>
      <t>)</t>
    </r>
    <r>
      <rPr>
        <sz val="9"/>
        <color rgb="FF3A3A3A"/>
        <rFont val="Arial"/>
        <family val="2"/>
      </rPr>
      <t xml:space="preserve">, address areas of highest waste / pollution and continuously analyse and implement circular and recycling potential as well as reduction measures 
c) Exceed waste reduction targets e.g., halving residual municipal waste by 2030 (EU) by not only reducing own waste production but also extending the efforts to cradle to grave impacts
d) Actively engage in recycling and circularity projects by facilitating future-oriented technologies (e.g. Pneumatic Waste Pipes) and act as a pioneer to integrate new waste management technologies
e) Explore opportunities to further promote circularity and recycling by finding new, innovative ways to reuse in ambiguously beneficial ways (e.g. using compostable waste as fertiliser for local flora).
</t>
    </r>
  </si>
  <si>
    <t>- review contracts,</t>
  </si>
  <si>
    <t>a) Adress suppliers to provide reusable / recyclable products with little waste production; influence local governments to set waste reduction measures, e.g. no single-use plastics allowed by the beach 
b) Build partnerships with other players in the system to invest in, e.g., eco-friendly waste diposal sites; build a sector wide network to transfer knowledge and facilitate the journey towards circularity for other players in the network
c) Revolutionize tourism standards towards less consumerism, e.g.in terms of catering to avoid food waste, receiving single-use hotel "goodies"</t>
  </si>
  <si>
    <t>- set up monitoring,</t>
  </si>
  <si>
    <r>
      <t>a) Waste reduction achievements within the company and the whole value chain follow popular standards (</t>
    </r>
    <r>
      <rPr>
        <sz val="9"/>
        <rFont val="Arial"/>
        <family val="2"/>
      </rPr>
      <t>like acquiring ISO 14001</t>
    </r>
    <r>
      <rPr>
        <sz val="9"/>
        <color rgb="FF3A3A3A"/>
        <rFont val="Arial"/>
        <family val="2"/>
      </rPr>
      <t>) and are confirmed by members of the value chain (e.g. supplier for recyclebility); engage in setting industry-wide stadards for waste management disclosure
b) Get waste / pollution footprint and reduction achievements audited by external assurer
c) Transparently outline positive impacts and verify their effectiveness (avoid greenwashing with handprints)</t>
    </r>
  </si>
  <si>
    <t>- Identify locally important wildlife and interactions</t>
  </si>
  <si>
    <t xml:space="preserve">
- Identify material biodiversity issues and risks
- Identify any local impacts, specifications/ regulations,
- Identify how operations might interact with biodiversity impact</t>
  </si>
  <si>
    <t>- Set baseline for biodiversity, 
- identify sources of purchased items (natural products, sustainable harvesting), 
- review/s stregthen biodiversity targets, 
- mitigation plans for local biodiversity loss, 
- improved management of local biodiversity, 
- prioritize actions, 
- engage with local authorities and scientists</t>
  </si>
  <si>
    <t xml:space="preserve">a) The surrounding ecosystem, the hotels' impact on the ecosysem, biodiversity and interdependencies are adressed in management decisions. 
b) Incentivize guests to preserve/respect the surrounding ecosystem during their stay through upskilling information (e.g. nature exploring pathways with educational information), increase attention on locally endangered species
c) Engage in biodiversity preservation and recreation projects such as bringing locally extinct species back in their habitat, use hotel areas to form insect areas, participate in fertilizer reduction initiatives
d) Buy ecologically sourced food, that is using less fertilizer, make informed purchasing decisions regarding the materials (e.g. avoid buying wooden furniture from rainforest)
e) Consider circular life cycle of materials brought back to the environment </t>
  </si>
  <si>
    <t>a) Take on a leading role in the implementation of biodiversity preservation in local government policies, enhance the importance of biodiversity in the public discussion
b) Engage in partnerships with nature preservation camps: offerings for guests to visit e.g. animal sanctuaries or tree planting activities supports the organisation and increases the guests perception on biodiversity loss
c) Include the preservation of nature in the hotels garden concept (natural pools with areas for fish/ see plants; areas for natural development so see the nature without massiv changes)</t>
  </si>
  <si>
    <t>a) All impacts regarding the ecosystem and biodiversity is transparently outlined (following the CSRD biodiversity chapter?), external partners can verify this achievement (e.g. Food supplier states to produce sourced food without ecological harm)
b) Independant assurer confirms the biodiversity impacts 
c) In addition to negative impact the positive impacts through partnerships and engagements are quantitatively outlined and achievements monitored (e.g. No. of extinct wolfes that are brought back to the area)</t>
  </si>
  <si>
    <t xml:space="preserve">a) Directly address emissions to air and energy footprint impacts in all stages across the service and product lifecycle 
b) Incentivize guests to reduce their footprint along their journey (e.g., green travel choice, green and healthy nutrition, green mobility during the stay, ...) 
c) Exceed global emission targets e.g., net zero by 2050 or SBT alignment 1,5 degree target by reaching a carbon negative state and energy goals for energy transition
d) Actively engage in carbon removal projects by facilitating future-oriented technologies like DAC and act as a pioneer to integrate new carbon and energy reducing technologies
e) Address cradle-to-cradle and establish low carbon circular economy solutions </t>
  </si>
  <si>
    <r>
      <rPr>
        <b/>
        <sz val="9"/>
        <color rgb="FF3A3A3A"/>
        <rFont val="Arial"/>
        <family val="2"/>
      </rPr>
      <t>Pollution</t>
    </r>
    <r>
      <rPr>
        <sz val="9"/>
        <color rgb="FF3A3A3A"/>
        <rFont val="Arial"/>
        <family val="2"/>
      </rPr>
      <t xml:space="preserve"> (Pollution of soil; Pollution of living organisms and food resources)
</t>
    </r>
    <r>
      <rPr>
        <b/>
        <sz val="9"/>
        <color rgb="FF3A3A3A"/>
        <rFont val="Arial"/>
        <family val="2"/>
      </rPr>
      <t>Circular Economy</t>
    </r>
    <r>
      <rPr>
        <sz val="9"/>
        <color rgb="FF3A3A3A"/>
        <rFont val="Arial"/>
        <family val="2"/>
      </rPr>
      <t xml:space="preserve"> (Depletion of non-renewable resources; Regeneration of renewable resources)
</t>
    </r>
    <r>
      <rPr>
        <b/>
        <sz val="9"/>
        <color rgb="FF3A3A3A"/>
        <rFont val="Arial"/>
        <family val="2"/>
      </rPr>
      <t>Waste &amp; Hazardous Materials Management</t>
    </r>
  </si>
  <si>
    <t>Standards</t>
  </si>
  <si>
    <t>GRI
303: Water and effluents
SASB
Water &amp; Wastewater Management
CSRD
Pollution of water (including groundwater);
Water withdrawals;
Water consumption;
Water use;
Water discharges in water bodies and oceans;
Habitat degradation and intensity of pressure on marine resources</t>
  </si>
  <si>
    <t>GRI
305: Emissions
302: Energy
SASB
Climate Change &amp; GHG Emissions
Air Quality
Energy Management
CSRD
GHG Emissions
Pollution of air (both indoor and outdoor)
Energy</t>
  </si>
  <si>
    <t>GRI
304: Biodiversity
SASB
Ecological Impacts
CSRD
Pollution of soil;
Pollution of living organisms and food resources;
Habitat degradation and intensity of pressure on marine resources;
Direct impact drivers of biodiversity loss;
Impact on the state of species;
Impacts on the extent and condition of ecosystems;
Impacts and dependencies on ecosystem services</t>
  </si>
  <si>
    <t>Supply Chain Management</t>
  </si>
  <si>
    <t>Management of relationships with suppliers including payment principles</t>
  </si>
  <si>
    <t>204: Procurement practices
414-1 New suppliers that were screened using social criteria
414-2 Negative social impacts in the supply chain and actions taken</t>
  </si>
  <si>
    <t>GRI
418: Customer privacy
416: Customer health &amp; safety
SASB
Customer Privacy
Data Security
Product Quality &amp; Safety
Customer Welfare
Selling Practices &amp; Product Labeling
CSRD
Information related impacts
Personal safety of consumers and end-consumers</t>
  </si>
  <si>
    <t>GRI
306: Waste
SASB
Waste &amp; Hazardous Materials Management
CSRD
Substances of concern;
Depletion of non-renewable resources
Regeneration of renewable resources
Circular Business models
Waste</t>
  </si>
  <si>
    <t>Net Positive Graphic</t>
  </si>
  <si>
    <t>Stage 1</t>
  </si>
  <si>
    <t>Stage 2</t>
  </si>
  <si>
    <t>Stage 3</t>
  </si>
  <si>
    <t>Stage 4</t>
  </si>
  <si>
    <t xml:space="preserve">Place </t>
  </si>
  <si>
    <t>Executive summary outlining 'Net Positive Hospitality' and how to use the Pathway</t>
  </si>
  <si>
    <t>Longer term (May 15th)</t>
  </si>
  <si>
    <t>Post May 15</t>
  </si>
  <si>
    <t>Ethos, footprints, handprints</t>
  </si>
  <si>
    <t>How to use this - how it relates to ESG etc.</t>
  </si>
  <si>
    <t>Benchmarking - how do I fill out my reports</t>
  </si>
  <si>
    <t>Training, digital tools etc</t>
  </si>
  <si>
    <t>this is in Alliance Pathway and WTTC Basics</t>
  </si>
  <si>
    <t>Financing</t>
  </si>
  <si>
    <t>this is from WTTC Basics</t>
  </si>
  <si>
    <t>KPIs / metrics</t>
  </si>
  <si>
    <t>this is from Alliance</t>
  </si>
  <si>
    <t>Net Positive Pathway (Framework) Grouped by topic - which may relate to more than one P</t>
  </si>
  <si>
    <t>CW notes on what to ref</t>
  </si>
  <si>
    <t>What is the common thread?</t>
  </si>
  <si>
    <t>e.g. measure your impact</t>
  </si>
  <si>
    <t>overview</t>
  </si>
  <si>
    <t>done</t>
  </si>
  <si>
    <t>Topic</t>
  </si>
  <si>
    <t>Ps</t>
  </si>
  <si>
    <t>Categories</t>
  </si>
  <si>
    <t>Stage 1: Measure and reduce impact</t>
  </si>
  <si>
    <t>Stage 2: Minimise negative impact</t>
  </si>
  <si>
    <t>Stage 3: Ensure no-one is left behind and footprint is neutral</t>
  </si>
  <si>
    <t>Stage 4: Giving back more than you take</t>
  </si>
  <si>
    <t>EY work</t>
  </si>
  <si>
    <t>For launch, not including stakeholders and resources</t>
  </si>
  <si>
    <t>Efficient resource use</t>
  </si>
  <si>
    <t>Energy consumption</t>
  </si>
  <si>
    <t>Data collection systems in place
Initial energy reduction targets achieved / Low / no cost initiatives investigated and implemented</t>
  </si>
  <si>
    <t>Efficiency targets aligned with IPCC carbon goals achieved</t>
  </si>
  <si>
    <t>Efficiency targets aligned with net zero carbon goals achieved</t>
  </si>
  <si>
    <t>details</t>
  </si>
  <si>
    <t>Water consumption</t>
  </si>
  <si>
    <r>
      <t xml:space="preserve">Data collection systems in place
Baseline calculated
</t>
    </r>
    <r>
      <rPr>
        <sz val="11"/>
        <color theme="2"/>
        <rFont val="Calibri"/>
        <family val="2"/>
        <scheme val="minor"/>
      </rPr>
      <t>Regular benchmarking established</t>
    </r>
    <r>
      <rPr>
        <sz val="11"/>
        <color rgb="FF7030A0"/>
        <rFont val="Calibri"/>
        <family val="2"/>
        <scheme val="minor"/>
      </rPr>
      <t xml:space="preserve">
Initial water reduction targets achieved / Low / no cost initiatives investigated and implemented
</t>
    </r>
    <r>
      <rPr>
        <sz val="11"/>
        <color rgb="FF00B0F0"/>
        <rFont val="Calibri"/>
        <family val="2"/>
        <scheme val="minor"/>
      </rPr>
      <t>Linen reuse programme in place</t>
    </r>
  </si>
  <si>
    <t>Embedded water explored / trained on
Improve water efficiency</t>
  </si>
  <si>
    <t>Local water related context mapped
Water stewardship embeded into all decision-making</t>
  </si>
  <si>
    <t>Water recovery and / or recycling initiatives in place</t>
  </si>
  <si>
    <t>basics</t>
  </si>
  <si>
    <t>Use of materials</t>
  </si>
  <si>
    <t>No single-use plastic straws or stirers
Replace single-use water bottles
Replace single use minit toiletries</t>
  </si>
  <si>
    <t>Implement responsible procurement practices</t>
  </si>
  <si>
    <t>Items purchased are mapped re production, used and disposal (processes, sources and destinations)
Embed principles of circular economy</t>
  </si>
  <si>
    <t>Pollution minimisation</t>
  </si>
  <si>
    <t>Greenhouse gas emissions</t>
  </si>
  <si>
    <r>
      <t xml:space="preserve">Data collection systems in place
Scope 1 and 2 baseline calculated
</t>
    </r>
    <r>
      <rPr>
        <sz val="11"/>
        <color theme="2"/>
        <rFont val="Calibri"/>
        <family val="2"/>
        <scheme val="minor"/>
      </rPr>
      <t>Regular benchmarking established</t>
    </r>
    <r>
      <rPr>
        <sz val="11"/>
        <color rgb="FF7030A0"/>
        <rFont val="Calibri"/>
        <family val="2"/>
        <scheme val="minor"/>
      </rPr>
      <t xml:space="preserve">
Initial carbon reduction targets achieved / Low / no cost initiatives investigated and implemented
</t>
    </r>
    <r>
      <rPr>
        <sz val="11"/>
        <color rgb="FF00B0F0"/>
        <rFont val="Calibri"/>
        <family val="2"/>
        <scheme val="minor"/>
      </rPr>
      <t>Vegetarian options</t>
    </r>
  </si>
  <si>
    <t>Scope 3 emissions mapped and data gathering processes in place
Achieve scope 1 and 2 carbon goals aligned with IPCC guidance
Potential for on-site renewables has been reviewed</t>
  </si>
  <si>
    <t>All (reasonably possible) equipment electrified
Sustainable travel policy created and implemented
Reach net zero scope 1&amp;2 carbon and achieve ambitious scope 3 reductions</t>
  </si>
  <si>
    <t>Achieve net carbon removal
Supporting / investing in carbon removal projects?
Initiatives in place to support suppliers to decarbonise</t>
  </si>
  <si>
    <t>Air and water quality</t>
  </si>
  <si>
    <t xml:space="preserve">Green cleaning products
</t>
  </si>
  <si>
    <t>Embed principles of circular economy
Water stewardship embedded into all decision-making
Local water related context mapped</t>
  </si>
  <si>
    <t>Waste production and disposal</t>
  </si>
  <si>
    <r>
      <t xml:space="preserve">Data collection systems in place
Waste streams mapped
</t>
    </r>
    <r>
      <rPr>
        <sz val="11"/>
        <color theme="2"/>
        <rFont val="Calibri"/>
        <family val="2"/>
        <scheme val="minor"/>
      </rPr>
      <t>Regular benchmarking established</t>
    </r>
    <r>
      <rPr>
        <sz val="11"/>
        <color rgb="FF7030A0"/>
        <rFont val="Calibri"/>
        <family val="2"/>
        <scheme val="minor"/>
      </rPr>
      <t xml:space="preserve">
Initial waste reduction targets achieved / Low / no cost initiatives investigated and implemented</t>
    </r>
  </si>
  <si>
    <t>Prioristised list of waste sources created and initiatives in place for priority streams
Food waste initiative in place</t>
  </si>
  <si>
    <t>Waste reduction /management initiatives or plans in place for all waste streams
Embed principles of circular economy</t>
  </si>
  <si>
    <t>Achieve zero waste to landfill/incineration</t>
  </si>
  <si>
    <t>Protection and regeneration</t>
  </si>
  <si>
    <t>Restoration of natural habitats</t>
  </si>
  <si>
    <t>Improve management of local biodiversity impacts
Involved in local conservation initiatives
locally important habitats mapped</t>
  </si>
  <si>
    <t xml:space="preserve">
Biodiversity baseline created
Implement robust biodiversity practices (including in supply chain)</t>
  </si>
  <si>
    <t>Achieve biodiversity net gain
Quantifiable investment is made in restoration of natural habitats</t>
  </si>
  <si>
    <t>Protection of biodiversity</t>
  </si>
  <si>
    <t>Improve management of local biodiversity impacts
Locally important wildlife mapped
Products used are reviewed and any which contain endangered species are removed or alternatives found</t>
  </si>
  <si>
    <t>Biodiversity baseline created
Implement robust biodiversity practices (including in supply chain)
Products used are reviewed and alternatives found for any which contain at risk species or ingredients which cause negative biodiversity impacts (e.g. unsustainable palm oil)</t>
  </si>
  <si>
    <t>Achieve biodiversity net gain</t>
  </si>
  <si>
    <t>Local livelihoods</t>
  </si>
  <si>
    <t>Fair and ethical recruitment practices benchmarked within own operations
Human rights policy developed for migrant, contract and temporary labour
All relevant staff trained on ethical recruitment and grievance mechanism</t>
  </si>
  <si>
    <t>Ethical recruitment plan is developed and Human Rights policy is actioned across business units
Advancing responsible and ethical conduct of Tier 1 suppliers to respect rights of their employees.</t>
  </si>
  <si>
    <t>Engaged in a multistakeholder approach to support ethical and fair recruitment practices by Tier 2 &amp; 3 suppliers.
Support local partners to uphold the human rights of communities where business is operating</t>
  </si>
  <si>
    <t>Upholding the rights of all employees, migrant, contract,  temporary workers, and standing up for the rights of individuals in community across the value chain.
Positively influence public policy to protect and promote worker rights, influence conversation in industrial relations and recruitment regulations at government level</t>
  </si>
  <si>
    <t>Labour Practices</t>
  </si>
  <si>
    <r>
      <rPr>
        <sz val="11"/>
        <color rgb="FF002060"/>
        <rFont val="Arial"/>
        <family val="2"/>
      </rPr>
      <t xml:space="preserve">Data on labour practices is collected within own operations and priority areas identified </t>
    </r>
    <r>
      <rPr>
        <sz val="8"/>
        <color rgb="FF002060"/>
        <rFont val="Arial"/>
        <family val="2"/>
      </rPr>
      <t xml:space="preserve">(safe working environment, fair wages, work hours respect work-life balance, secure employment,  access to social protection)
</t>
    </r>
    <r>
      <rPr>
        <sz val="11"/>
        <color rgb="FF00B0F0"/>
        <rFont val="Arial"/>
        <family val="2"/>
      </rPr>
      <t>Implement a tleast one initative to reduce inequalities in employment within the hotel team or via supply chain choices</t>
    </r>
    <r>
      <rPr>
        <sz val="11"/>
        <color rgb="FF002060"/>
        <rFont val="Arial"/>
        <family val="2"/>
      </rPr>
      <t xml:space="preserve">
Initial targets achieved</t>
    </r>
  </si>
  <si>
    <r>
      <t xml:space="preserve">Targets for labour practices achieved in own operations
Advance labour rights in supply chain </t>
    </r>
    <r>
      <rPr>
        <sz val="8"/>
        <color rgb="FF002060"/>
        <rFont val="Calibri"/>
        <family val="2"/>
        <scheme val="minor"/>
      </rPr>
      <t>(safe working environment, fair wages, work hours respect work-life balance, secure employment, access to social protection)</t>
    </r>
  </si>
  <si>
    <t>Representation of local employees and at risk of discrimination groups in managemnet positions</t>
  </si>
  <si>
    <t>Positively influencing fair labour practices through multistakeholder approach</t>
  </si>
  <si>
    <t>Equitable &amp; Better Opportunities</t>
  </si>
  <si>
    <t>Equity, Diversity, Inclusion</t>
  </si>
  <si>
    <t>Increased diversity in recruitment by focusing on underrepresented talent but not linked to business results.</t>
  </si>
  <si>
    <t>EDI strategy and action plan in place, leaders have responsibility, HR and senior leaders start influencing decisions about
hiring, recruiting and managing 
talent</t>
  </si>
  <si>
    <t>EDI integrated with business objectives and drives operational decissions.
Expanded relationships with
diverse markets, customers, 
and communities</t>
  </si>
  <si>
    <t>EDI strategy fully integrated with business objectives and enabled by senior leadership.
Active partnerships with community and professional organisations representing diversity.</t>
  </si>
  <si>
    <t>Employee Engagement</t>
  </si>
  <si>
    <t>Accessible training and skills development opportunites available for all entry level staff and non-employee workers
Skills development and training / apprenticeship opportunites for local dis-included groups</t>
  </si>
  <si>
    <t>Employees and non-employee workers participate in social sustainability planning within business and in community</t>
  </si>
  <si>
    <t>Just transition</t>
  </si>
  <si>
    <t>Contribute to a just transition</t>
  </si>
  <si>
    <t>Place / Prosperity</t>
  </si>
  <si>
    <t>Local sourcing</t>
  </si>
  <si>
    <t>Some level of local sourcing (goods and services) but without a clear strategy for climate and social good.</t>
  </si>
  <si>
    <t>Community Partnerships &amp; Social Respect</t>
  </si>
  <si>
    <t>SMEs</t>
  </si>
  <si>
    <r>
      <t xml:space="preserve">Community participation </t>
    </r>
    <r>
      <rPr>
        <sz val="9"/>
        <color theme="1"/>
        <rFont val="Calibri"/>
        <family val="2"/>
        <scheme val="minor"/>
      </rPr>
      <t>(e.g. shared local water project)</t>
    </r>
  </si>
  <si>
    <t>Hotels contribute to community projects at elast once a year.
Guests are offered opportunity to participate.</t>
  </si>
  <si>
    <r>
      <t xml:space="preserve">Removing negative impact </t>
    </r>
    <r>
      <rPr>
        <sz val="9"/>
        <color theme="1"/>
        <rFont val="Calibri"/>
        <family val="2"/>
        <scheme val="minor"/>
      </rPr>
      <t>(e.g. prevent trafficking, indigenous people's rights, manage over tourism)</t>
    </r>
  </si>
  <si>
    <t>Net Positive Governance</t>
  </si>
  <si>
    <t>Just throwing things in the cells to the right - am hoping this will help lead towards overarching categories (ideas so far are: stakeholder engagement, procedures and policies, commitments, 
Top line is things I think should be included, lower line are things I'm not sure about</t>
  </si>
  <si>
    <t>Key stakeholders mapped
Provide a feedback mechanism for employees to share project ideas
Current procurement policies reviewed and level of E+S inclusion mapped
E+S performance indicators included in key employee reviews
E+S performance included in regular communications with investors
Key team members with E+S responsibility identified</t>
  </si>
  <si>
    <t>Local stakeholders engaged with to understand materiality and align plans
Regular assesment of E+S risks established and mitigation plans in place
Employees trained in E+S issues
Procurement processes updated to incorporate E+S considerations into decision making
E+S information included in customer communications
Provide a feedback mechanism for guests to comment on E +S initiatives
Publicly share E+S performance</t>
  </si>
  <si>
    <t>E+S reporting incorporated into company reporting
Assign internal financial metrics to impacts e.g. shadow price for water and internal cost of carbon
Commitment to become net positive publicly shared and action plan to get there laid out
E+S targets / strategy fully embedded into company strategy
Leadership / borad trained in E+S issues</t>
  </si>
  <si>
    <t>Initiatives are in place to support suppliers to become more sustainable (E+S)
Procurement processes updated to make E+S considerations a key determining factor of decision making</t>
  </si>
  <si>
    <t>Include financing in this one. Benchmarking (e.g. cross cutting elements)</t>
  </si>
  <si>
    <t>E+S targets are set (do we include or is this not achievement based)
Legislation review process set up (should this be BAU?)
Commit to the WTTC Basics</t>
  </si>
  <si>
    <t>Commit to official initiaitves (such as Glasgow Declaration, GTPI, CEO Water Mandate…)
Official auditing of E+S data (from EY framework)</t>
  </si>
  <si>
    <t>Participate in voluntary ratings projects (from EY)</t>
  </si>
  <si>
    <t>Additonal resources - which already exist or are in development</t>
  </si>
  <si>
    <t>We won't prioritise these for launch</t>
  </si>
  <si>
    <t>Step by step guidance on how to achieve stage 1 of planet</t>
  </si>
  <si>
    <t>Will these still apply under the 'new' Pathway/Framework. Or will they require any edits?</t>
  </si>
  <si>
    <t>They may require edits based on the consultation done for stage 3. We may also need to edit based on the work done by EY</t>
  </si>
  <si>
    <t>Step by step guidance on how to achieve stage 2 of planet</t>
  </si>
  <si>
    <t>Step by step guidance on how to achieve stage 3 of planet</t>
  </si>
  <si>
    <t>We may need to de-prioritise this for the launch</t>
  </si>
  <si>
    <t>We have agreed that this will be deprioritised and held back for a later launch to enable focus on overall framework and time to updated based on EY work.</t>
  </si>
  <si>
    <t>Environmental action planner</t>
  </si>
  <si>
    <t>Resources map</t>
  </si>
  <si>
    <t>Can this now be incoporated into the Pathway/Framework above?</t>
  </si>
  <si>
    <t>We don't think this will become incorporated into the framework - this would make the framework quite bulky. Our suggestion is to keep this separate so the framework is a high-level doc used to engage leaders. The resources and stage details would be aimed at those doing the work once their leaders are on-board.</t>
  </si>
  <si>
    <t>Utilities tracker</t>
  </si>
  <si>
    <t xml:space="preserve">
</t>
  </si>
  <si>
    <t>Stage 3: Net zero leaving no-one behind</t>
  </si>
  <si>
    <t>Stage 4: Give back more than you take</t>
  </si>
  <si>
    <t>planet / place</t>
  </si>
  <si>
    <t>planet</t>
  </si>
  <si>
    <t>Planet / prosperity</t>
  </si>
  <si>
    <t>planet / place / prosperity</t>
  </si>
  <si>
    <t xml:space="preserve">planet </t>
  </si>
  <si>
    <t>people / place</t>
  </si>
  <si>
    <t>people / place / prosperity</t>
  </si>
  <si>
    <t>people</t>
  </si>
  <si>
    <t>place / prosperity</t>
  </si>
  <si>
    <t>Stakeholder engagement</t>
  </si>
  <si>
    <t>planet / people / Prosperity</t>
  </si>
  <si>
    <t>Commitments and reporting</t>
  </si>
  <si>
    <t>GHG Emissions
Pollution of air (both indoor and outdoor)
Energy Management</t>
  </si>
  <si>
    <r>
      <rPr>
        <b/>
        <sz val="11"/>
        <color rgb="FF000000"/>
        <rFont val="Arial"/>
        <family val="2"/>
      </rPr>
      <t>Circular Economy</t>
    </r>
    <r>
      <rPr>
        <sz val="11"/>
        <color rgb="FF000000"/>
        <rFont val="Arial"/>
        <family val="2"/>
      </rPr>
      <t xml:space="preserve"> (Depletion of non-renewable resources; Regeneration of renewable resources)
</t>
    </r>
  </si>
  <si>
    <t>Human Rights
= Human Rights</t>
  </si>
  <si>
    <t>Labour Practices
= Labour practices</t>
  </si>
  <si>
    <t>Protection and regeneration of global biodiversity
= Biodiversity</t>
  </si>
  <si>
    <t>Greenhouse gas emissions
= GHG Emissions;
Pollution of air (both indoor and outdoor);
Energy Management</t>
  </si>
  <si>
    <t>Use of materials
= Circular Economy</t>
  </si>
  <si>
    <t>Water consumption
= Pollution of water (including groundwater);
Water usage</t>
  </si>
  <si>
    <t>Equity, Diversity, Inclusion
= Equity, Diversity &amp; Inclusion</t>
  </si>
  <si>
    <t>Employee Engagement
= Employee Engagement</t>
  </si>
  <si>
    <r>
      <rPr>
        <b/>
        <sz val="11"/>
        <color rgb="FF000000"/>
        <rFont val="Arial"/>
        <family val="2"/>
      </rPr>
      <t>Sustainable Sourcing &amp; Supplier Relations</t>
    </r>
    <r>
      <rPr>
        <sz val="11"/>
        <color rgb="FF000000"/>
        <rFont val="Arial"/>
        <family val="2"/>
      </rPr>
      <t xml:space="preserve"> (Local suppliers; Supplier social assessment; 
</t>
    </r>
    <r>
      <rPr>
        <b/>
        <sz val="11"/>
        <color rgb="FF000000"/>
        <rFont val="Arial"/>
        <family val="2"/>
      </rPr>
      <t>ESG Investment</t>
    </r>
    <r>
      <rPr>
        <sz val="11"/>
        <color rgb="FF000000"/>
        <rFont val="Arial"/>
        <family val="2"/>
      </rPr>
      <t xml:space="preserve"> (Investing into sustainable projects (people, </t>
    </r>
    <r>
      <rPr>
        <b/>
        <sz val="11"/>
        <color rgb="FF000000"/>
        <rFont val="Arial"/>
        <family val="2"/>
      </rPr>
      <t>supply chain</t>
    </r>
    <r>
      <rPr>
        <sz val="11"/>
        <color rgb="FF000000"/>
        <rFont val="Arial"/>
        <family val="2"/>
      </rPr>
      <t>, community); Developing programs and partnerships promoting social and environmental sustainability that are innovative (i.e. not business as usual))</t>
    </r>
  </si>
  <si>
    <t>Protection and restoration of local ecosystems
= Biodiversity</t>
  </si>
  <si>
    <r>
      <rPr>
        <b/>
        <sz val="11"/>
        <color rgb="FF000000"/>
        <rFont val="Arial"/>
        <family val="2"/>
      </rPr>
      <t>Governance</t>
    </r>
    <r>
      <rPr>
        <sz val="11"/>
        <color rgb="FF000000"/>
        <rFont val="Arial"/>
        <family val="2"/>
      </rPr>
      <t xml:space="preserve"> (Business Ethics (Anti-bribery; Corruption); Data protection; Policy advocacy (advocate to govt for better regulation to mitigate risk); Risk Management &amp; Compliance (Reputation Management, Whistle-blower Policy); Management ESG Commitment &amp; Engagement, ESG-linked Compensation; Public commitments; Procurement governance &amp; oversight)</t>
    </r>
  </si>
  <si>
    <r>
      <t xml:space="preserve">Local sourcing &amp; SMEs
= </t>
    </r>
    <r>
      <rPr>
        <b/>
        <sz val="11"/>
        <color rgb="FF000000"/>
        <rFont val="Arial"/>
        <family val="2"/>
      </rPr>
      <t>Sustainable Sourcing &amp; Supplier Relations</t>
    </r>
    <r>
      <rPr>
        <sz val="11"/>
        <color rgb="FF000000"/>
        <rFont val="Arial"/>
        <family val="2"/>
      </rPr>
      <t xml:space="preserve">  
= </t>
    </r>
    <r>
      <rPr>
        <b/>
        <sz val="11"/>
        <rFont val="Arial"/>
        <family val="2"/>
      </rPr>
      <t>ESG Investment</t>
    </r>
    <r>
      <rPr>
        <sz val="11"/>
        <color rgb="FF000000"/>
        <rFont val="Arial"/>
        <family val="2"/>
      </rPr>
      <t xml:space="preserve">
</t>
    </r>
  </si>
  <si>
    <t>WTTC</t>
  </si>
  <si>
    <t>GSTC</t>
  </si>
  <si>
    <t>Place / planet</t>
  </si>
  <si>
    <t>Protection and restoration of local ecosystems</t>
  </si>
  <si>
    <t>Local sourcing &amp; SMEs</t>
  </si>
  <si>
    <t xml:space="preserve">Community Partnerships </t>
  </si>
  <si>
    <t>Community participation</t>
  </si>
  <si>
    <t>Sub-topics</t>
  </si>
  <si>
    <t>Travalyst</t>
  </si>
  <si>
    <t>CSRD
Depletion of non-renewable resources
Regeneration of renewable resources
Circular Business models</t>
  </si>
  <si>
    <t xml:space="preserve">GRI
305: Emissions
302: Energy
SASB
Climate Change &amp; GHG Emissions
Air Quality
Energy Management
CSRD
GHG Emissions
Pollution of air (both indoor and outdoor)
Energy
</t>
  </si>
  <si>
    <t xml:space="preserve">GRI
203: Indirect economic impact;
204: Procurement practices
414: Supplier social assessment
SASB
Supply Chain Management
CSRD
Management of relationships with suppliers including payment principles
</t>
  </si>
  <si>
    <t>Property only uses water-efficient toilets (e.g. low-flow toilets, dual flush toilets)
Property only uses water-efficient showers (e.g. smart showers, low flow shower heads)
A towel re-use programme is available to guests
Guests can opt out for room cleaning (e.g. bed linen laundry is reduced)</t>
  </si>
  <si>
    <t>Wild (non-domesticated) animals are not displayed/interacted with while captive on the property or harvested, consumed, or sold</t>
  </si>
  <si>
    <r>
      <rPr>
        <b/>
        <sz val="11"/>
        <color rgb="FF000000"/>
        <rFont val="Arial"/>
        <family val="2"/>
      </rPr>
      <t>Pollution of water (including groundwater)</t>
    </r>
    <r>
      <rPr>
        <sz val="11"/>
        <color rgb="FF000000"/>
        <rFont val="Arial"/>
        <family val="2"/>
      </rPr>
      <t xml:space="preserve">
</t>
    </r>
    <r>
      <rPr>
        <b/>
        <sz val="11"/>
        <color rgb="FF000000"/>
        <rFont val="Arial"/>
        <family val="2"/>
      </rPr>
      <t>Water usage</t>
    </r>
    <r>
      <rPr>
        <sz val="11"/>
        <color rgb="FF000000"/>
        <rFont val="Arial"/>
        <family val="2"/>
      </rPr>
      <t xml:space="preserve"> (Water withdrawals; Water consumption; Water use; Water discharges in water bodies and oceans; Habitat degradation and intensity of pressure on marine resources)
</t>
    </r>
    <r>
      <rPr>
        <b/>
        <sz val="11"/>
        <color rgb="FF000000"/>
        <rFont val="Arial"/>
        <family val="2"/>
      </rPr>
      <t xml:space="preserve">
Sustainable Sourcing &amp; Supplier Relations:</t>
    </r>
    <r>
      <rPr>
        <sz val="11"/>
        <color rgb="FF000000"/>
        <rFont val="Arial"/>
        <family val="2"/>
      </rPr>
      <t xml:space="preserve"> Local resource use management (waste, water, food, public areas))</t>
    </r>
    <r>
      <rPr>
        <b/>
        <sz val="11"/>
        <color rgb="FF000000"/>
        <rFont val="Arial"/>
        <family val="2"/>
      </rPr>
      <t xml:space="preserve">
</t>
    </r>
  </si>
  <si>
    <t>GRI
404: Training &amp; education
SASB
Employee Engagement, Diversity &amp; Inclusion
CSRD
Equal treatment and opportunities for all</t>
  </si>
  <si>
    <t>GRI
405: Diversity &amp; equal opportunity
SASB
Employee Engagement, Diversity &amp; Inclusion
CSRD
Equal treatment and opportunities for all;
Social inclusion of consumers and end-consumers</t>
  </si>
  <si>
    <t xml:space="preserve">Single-use plastic straws and stirrers are not provided across hotel operations. 
They are eliminated without replacement as a priority. Only upon request or for select client groups such as for a person with a disability, would the hotel present an alternative that is reusable or compostable (e.g. paper, pasta) as a preference. Hotels should select alternatives based on the total life cycle comparison (sourcing of materials, production methods, waste management infrastructure available, etc.) For instance, synthetic compostable alternatives like bioplastics often require industrial composting conditionsandare therefore more harmful to the environment.
Single-use plastic water bottles are not offered across hotel operations, either to guests or staff. 
As a first choice, they are replaced by reuse models (e.g. water can be bottled in reusable bottles in-house or by third-party, or be a mix of both) or reusable alternatives (e.g. refillable water bottles are provided that can be refilled from water dispensers in public areas and corridors).
If reusable options cannot be implemented, hotels should select alternatives based on life cycle comparison (sourcing of materials, production methods, waste management infrastructure available, etc.). For instance, if a good recycling system is in place, the hotel may consider using 100% recycled plastic, aluminium or tetrapaks. 
Single-use plastic mini toiletry bottles are not provided across guestrooms, spas, gymsand pools.
As a first choice, they are replaced by bulk liquid toiletry dispensers, solid shampoo and shower bars (correctly portioned to reduce waste and not wrapped in plastic), or encourage guests to bring their own toiletries.
Whether this criterion is implemented well considerswhat is feasible under the local context (e.g. availability of waste infrastructure, local regulatory restrictions, etc). Hotels are encouraged to search for better alternatives and innovative solutions to overcome issues encountered by the end of the third year
</t>
  </si>
  <si>
    <t>GRI
304: Biodiversity
SASB
Ecological Impacts
CSRD
Habitat degradation and intensity of pressure on marine resources;
Direct impact drivers of biodiversity loss;
Impact on the state of species;
Impacts on the extent and condition of ecosystems;
Impacts and dependencies on ecosystem services</t>
  </si>
  <si>
    <t>GRI
306: Waste
SASB
Waste &amp; Hazardous Materials Management
CSRD
Substances of concern;
Waste;
Pollution of soil;
Pollution of living organisms and food resources;</t>
  </si>
  <si>
    <t>Booking.com</t>
  </si>
  <si>
    <t>Reducing water consumption:
Guests have the option of reusing towels
Guests can opt out of daily cleaning service
You only use water-efficient toilets, such as low-flow or dual flush toilets
You only use water-efficient showers, such as smart showers or low-flow showerheads</t>
  </si>
  <si>
    <t>Reducing energy consumption and using green energy:
Analyse your energy consumption
Switch to energy-efficient lighting
Implement occupancy-linked controls
- Key cards
- Lighting timers
- Motion sensors 
- Photocell control 
Adopt a smart temperature management system
Green your energy
Bicycle rental
Bicycle parking
Electric vehicle charging station
You use room key card or motion-controlled electricity
All the windows at your property are double glazed
At least 80% of your food is sourced locally from your region
At least 80% of your lighting uses energy-efficient LED bulbs
100% renewable energy is used throughout your property</t>
  </si>
  <si>
    <t>GBTA</t>
  </si>
  <si>
    <t>Does the hotel measure water per room-night? (Y or N)
If yes, what is the water per room-night measurement ? Example: 365.60 Liters per room-night or 96.59 gallons per room-night. (If not measured, enter 0)
What is the unit of measure for water per room night?( Liters or gallons) (If not measured, enter NA)
What period (in months) does the water per room night measurement cover?  Example: 6 months/12 months/24 months. (If not measured, enter 0)</t>
  </si>
  <si>
    <t xml:space="preserve">Does the hotel measure carbon per  room-night? (Y or N)
If yes, what is the carbon per room-night measurement?  Example: 25.15 kg CO2e per room-night or 55.41 lbs CO2e per room-night.  (If not measured, enter 0)
What is the unit of measure for the carbon per room night measurement?  (kgs or lbs) (If not measured, enter NA)
What period (in months) does the Carbon measurement cover? Example:  6 months/12 months/24 months. (If not measured, enter 0)
Does the hotel measure energy intensity? (Y or N)  (Energy Intensity is defined as the property’s energy use from electricity, heating fuel, purchased steam, and chilled water and hot water, divided by the total gross conditioned floor area of the building) 
If yes, what is the energy intensity measurement?  Example: 191.1 kBtu per square foot or 2233.2 MJ per square meter. (If not measured, enter 0)
What is the unit of measure for energy intensity?  (BTU per Square Foot or MJ per Square Meter)  (If not measured, enter NA)
What period does the energy intensity measurement cover?  Example: 6 months/12 months/24 months. (If not measured, enter 0)
</t>
  </si>
  <si>
    <t>Does the hotel measure waste diversion rate? (Y or N)
If yes, what is the waste diversion rate percentage? (If not measured, enter 0)
What period does the diversion rate measurement cover?  Example: 6 months/12 months/24 months. (If not measured, enter 0).</t>
  </si>
  <si>
    <t>Green Lodging Trend Report</t>
  </si>
  <si>
    <r>
      <t xml:space="preserve">Procedures and Policies
= </t>
    </r>
    <r>
      <rPr>
        <b/>
        <sz val="11"/>
        <color rgb="FF000000"/>
        <rFont val="Arial"/>
        <family val="2"/>
      </rPr>
      <t>Governance
= Physical Impacts of Climate Change (on the company)</t>
    </r>
  </si>
  <si>
    <t>GRI
2: General Disclosures 2021
201-1 Direct economic value generated and distributed
415: Public policy
201-2 Financial implications and other risks and opportunities due to climate change
SASB
Business Ethics
Competitive Behavior
Management of the Legal &amp; Regulatory Environment
Critical Incident Risk Management
Systemic Risk Management
Management &amp; Compensation
Physical Impacts of Climate Change
CSRD
Business Conduct
Political engagement and lobbying activities
Corporate Culture
Corruption and bribery
Animal welfare
Climate-related financial effects</t>
  </si>
  <si>
    <t xml:space="preserve">Conduct / arrange sustainability related trainings for staff to raise their awareness of their contribution to the effectiveness 
of the sustainability management system. For example, the general introduction of the hotel’s SMS should become part of 
the staff orientation.
Identify ways to motivate guests and business partners to partake in the hotel’s sustainability efforts. For example, the 
Supplier’s Code of Conduct becomes part of the contract terms, and guests are invited to reuse linens and towels for 
saving water.
A4 Staff engagement 
Staff are engaged with development and 
implementation of the sustainability management 
system and receive periodic guidance and training 
regarding their roles and responsibilities in its 
delivery.
a. Evidence is available of staff involvement with the SM 
System. 
b. Records of courses and on-the-job training, with 
attendance levels, are available. 
c. Staff training and guidance materials are available in 
accessible format (including use of minority languages 
where needed). 
d. Staff hold certificates and qualifications in relevant 
disciplines/skills. </t>
  </si>
  <si>
    <t>Information-related impacts (Privacy &amp; Data security, Access to information, Sustainable marketing practices, Quality of information, Fair &amp; transparent pricing)
Personal safety &amp; wellbeing of customers (Health and Safety, Security of a person, Accessibility (of services &amp; facilities), Non-discrimination policies, Complaints management)</t>
  </si>
  <si>
    <t>place</t>
  </si>
  <si>
    <t>OTHER (excluded)</t>
  </si>
  <si>
    <t>Waste production and disposal
= Pollution
=Waste &amp; Hazardous Materials Management;
= Sustainable Sourcing &amp; Supplier Relations</t>
  </si>
  <si>
    <t xml:space="preserve">    </t>
  </si>
  <si>
    <t xml:space="preserve">LED lighting makes up for at least 80% of the property’s guest and public room lighting
All hotel windows are double glazed
Vegetarian menu options are offered
Vegan menu options are offered
Guest rooms have energy saving switches (e.g. keycard-controlled electricity)
Properties electricity is 100% renewable
Property offers electric car charging stations
The property compensates for at least 10% of total annual carbon emissions by purchasing certified carbon offsets
Property offers bicycle rental
Property offers bicycle parking
</t>
  </si>
  <si>
    <t>At least 80% of food is sources from property’s local region (e.g. within 50km from property location)</t>
  </si>
  <si>
    <t>Local artists are offered a platform to display their talents
Guests are offered tours and activities organised by local guides and businesses
Property invests 10% of it’s revenue back into the community or in local sustainability projects
Property provides guests with information regarding local ecosystems, heritage and culture, as well as visitor etiquette</t>
  </si>
  <si>
    <t xml:space="preserve">80% of the food products offered by the property is organic
Green spaces such as gardens/rooftop gardens on the property
</t>
  </si>
  <si>
    <t>Property has a food waste policy that includes education, food waste prevention, reduction, recycling, and disposal
The property has installed water refill stations and encourages guests to use these instead of single-use plastic water bottles
Property has a recycling plan in place (e.g. in guest rooms, common areas, kitchen) for at least four waste types (glass, paper, plastic, organic)</t>
  </si>
  <si>
    <t>Single-use plastic soda bottles are not offered
The property has reusable tableware (replacing single-use)
The property has reusable cups (replacing single-use)
Single-use plastic straws are not offered
Single-use plastic stirrers are not offered
Single-use plastic amenities are replaced by a bulk dispenser
Single-use plastic water bottles are not offered</t>
  </si>
  <si>
    <t>Identify best practices and implement at minimum one initiative to reduce inequalities in employment within the hotel team or the broader community via supply chain choices
There is a record of activities held (e.g.meetings and dialogues, a plan) to identify best practices in reducing inequalities within the hotel's workforce and/or supply chain. 
There is a record of best practices that are planned for implementation and at least one implemented initiative to reduce inequalities within the hotel's workforce and/or supply chain.
Equal opportunities for the hotel's workforce relate to the offering of employment, training and promotion opportunities, irrespective of the person's age, sex, disability, race, ethnicity,origin, religion or economic or other status.</t>
  </si>
  <si>
    <t>Hotel contributes to the community at minimum once per year. Guests are offered opportunities to participate (via volunteering, tours, financial or in-kind donation).
The hotel demonstrates efforts to communicate the programs supported and the participation opportunities available.
Guest feedback is obtained and reviewed to improve hotel's sustainability offerings.
If information and interpretation of natural and cultural heritage, and appropriate tourist behaviour have been shared, there is documentary evidence (e.g. via printed or digital channels).</t>
  </si>
  <si>
    <t>Potential partner organizations (e.g. charities, NGOs, social enterprises, etc.) are assessed on their suitability and reliability prior to partnership.</t>
  </si>
  <si>
    <t>Reducing plastic consumption:
Use refillable dispensers for toiletries, instead of individual bottles
Change plastic or polystyrene cups for durable, multi-use ones
Replace bottled water with water dispensers – or, if your tap water is drinkable, clearly label it so guests can see
Promote reusable bottles by selling or gifting them to your guests (if that’s feasible for you)
Provide metal or bamboo straws, rather than plastic ones
Find creative alternatives to plastic wrapping, such as reusable fabric or recyclable paper</t>
  </si>
  <si>
    <t>Is the hotel certified by a globally recognized "sustainable" certification program? (Y or N)
If yes, please name all sustainable certification programs you participate in. Examples: Global Sustainable Tourism Council-recognized programs or LEED programs.
Does your sustainable certification include a third party audit? (Y or N)</t>
  </si>
  <si>
    <t>Does the hotel have its own environmental or Corporate Social Responsibility program? (Y or N) If yes, please explain.</t>
  </si>
  <si>
    <t>Source locally
Empower other local entrepreneurs</t>
  </si>
  <si>
    <t>Develop an impactful hiring policy (Hiring locally)
Offer guests opportunities to engage with local culture e.g. Organising meals or cooking workshops at a local’s home
Organising cultural performances by local artists
Curating special tours, for example of the local architecture, farms or villages
Organising visits to festivals and local events
Champion your community (Advertise local businesses, share local art and prioritise raising awareness for community engagement. You can also support your community by investing in it financially – whether through projects, funds or even individuals.)</t>
  </si>
  <si>
    <t xml:space="preserve">Innovative practices:
- Around one in five of all hotels are 
third-party certified for sustainability. </t>
  </si>
  <si>
    <t xml:space="preserve">Common Practice:
- Close to 80% of hotels offer guests opportunities to support or participate 
in its environmental and social initiatives.
Established practice:
- More than one in two hotels provides information and interpretation about 
the natural and cultural heritage of the local area, as well as appropriate 
tourist behavior.
Emerging practice:
- 41.6% of all hotels offer tours and activities organized by local guides and 
businesses.
</t>
  </si>
  <si>
    <t>Common practices
- Virtually all hotels (99.5%) have implemented waste 
management measures in the past three years.
- Nine in ten hotels take action to divert food waste from 
landfills.
- 85.2% of all hotels implemented food waste prevention 
strategies in the last year. 
Established practices
- 62.6% of all hotels plan and implement waste reduction 
initiatives.
§ At least one in two hotels measures the amount of food 
waste they generate.
Emerging practices
§ Nearly one in two hotels place recycling bins in all 
common areas. 
§ Almost 30% of all hotels place recycling bins in 
guestrooms.
§ At least a quarter of all hotels has conducted a waste 
audit within the past three years.
n Innovative practices
§ Almost a quarter of all hotels track the amount of waste 
and recyclables they generate.
§ Almost a quarter of all hotels donate their excess food to 
community kitchens and programs. 
§ Nearly one in five hotels donate leftover bathroom 
amenities such as soap bars, shampoos and shower gels. 
§ 15.6% of all hotels have agreements with vendors for 
take-back recycling programs.</t>
  </si>
  <si>
    <t>Established practices:
- Almost 60% of all hotels have a dedicated sustainability budget.
- One in two hotels has a sustainability champion.      
Innovative practices:
 - On average, less than one-fifth of hotels have a sustainability team but 
there is a large variation across the various hotel types.</t>
  </si>
  <si>
    <t xml:space="preserve">Common practice:
- Nearly all hotels (98.7%) take action to ensure that wildlife interactions 
(if applicable) take place in line with established codes of practice. 
- Taking action to source responsible alternatives to produce/products associated with animal cruelty and biodiversity loss </t>
  </si>
  <si>
    <t>Emerging practices:
- Nearly half of all hotels conduct sustainability-related staff trainings. 
- Nearly one-third of all hotels meet to discuss sustainability at least once every month.</t>
  </si>
  <si>
    <t>Common Practice:
- Virtually all hotels (98.8%) collect feedback on guest satisfaction to 
improve service and sustainability, regardless of segmentation. 
- Staff feedback for sustainability is valued and nearly all hotels (91.5%) 
have a process to gather such feedback.
Emerging Practice:
- Nearly one-third of all hotels meet to discuss sustainability at least once 
every month.</t>
  </si>
  <si>
    <t>Common Practices
- Over 95% of all hotels have initiatives 
to encourage the adoption of 
sustainable transportation by staff and 
guests.
- Virtually all hotels (98.9%) have 
implemented energy efficiency measures 
in the past three years.
- Over 90% of all hotels benchmark their 
energy performance against peers within 
the company portfolio, where applicable. 
- Over 80% of all hotels plan and 
implement energy reduction initiatives.
n Established Practices
- Nearly 70% of all hotels implement 
preventive maintenance plans for 
building energy and water fixtures.
- Over 60% of all hotels track energy 
consumption, most of whom do so on a 
quarterly basis.
Established Practices
- Nearly 30% of all hotels install electric 
vehicle charging stations on their 
property.
- Over 60% of all hotels plan and 
implement carbon reduction initiatives.
Emerging practice
- One-third of hotels provide vegetarian options for every course and every meal. 
- Almost half of all hotels use energy-
efficient LED lighting for at least 90% of 
interior lighting needs.
- 43.4% of hotels have at least half of all 
windows with enhanced reflective and/
or insulating characteristics to reduce 
heating and cooling requirements.
n Innovative Practices
- At least one in ten hotels uses sub-
meters to track energy consumption 
across various areas of the property.
- Over 40% of all hotels measure carbon 
emissions, and most measure on a 
quarterly basis.
Innovative Practices
- Less than a quarter of all hotels 
generate renewable energy onsite. 
- About one-fifth of all hotels 
purchase renewable energy from the 
market, such as RECs, green tariffs, 
feed-in tariffs and power purchase 
agreements.
- Globally, 13.0% of hotels purchase 
all or part of their electricity from 
renewable sources.</t>
  </si>
  <si>
    <r>
      <rPr>
        <b/>
        <sz val="11"/>
        <color rgb="FF000000"/>
        <rFont val="Arial"/>
        <family val="2"/>
      </rPr>
      <t>Equity, Diversity &amp; Inclusion</t>
    </r>
    <r>
      <rPr>
        <sz val="11"/>
        <color rgb="FF000000"/>
        <rFont val="Arial"/>
        <family val="2"/>
      </rPr>
      <t xml:space="preserve"> 
Gender Equity (Fair pay, representation, leadership, development)
Race/ethnicity Equity (Fair pay, representation, leadership, development)
Disability Equity (Fair pay, representation, leadership, development, reasonable adjustment)
LGBTQ+ Equity (Fair pay, representation, leadership, development)</t>
    </r>
  </si>
  <si>
    <r>
      <rPr>
        <b/>
        <sz val="11"/>
        <color rgb="FF000000"/>
        <rFont val="Arial"/>
        <family val="2"/>
      </rPr>
      <t>Community Relations</t>
    </r>
    <r>
      <rPr>
        <sz val="11"/>
        <color rgb="FF000000"/>
        <rFont val="Arial"/>
        <family val="2"/>
      </rPr>
      <t xml:space="preserve"> 
Communities rights (economic, social and cultural rights; civil and political rights; indigenous peoples rights) 
Local hiring; Respecting local traditions; Support of local businesses; Investment into local communities; Community projects based on assessed needs identified by community; Empowering people &amp; communities; Employee involvement into community life; Promotion of local tours, products, &amp; culture with do-no-harm)
</t>
    </r>
  </si>
  <si>
    <r>
      <t xml:space="preserve">Water consumption </t>
    </r>
    <r>
      <rPr>
        <sz val="11"/>
        <color rgb="FFFF0000"/>
        <rFont val="Arial"/>
        <family val="2"/>
      </rPr>
      <t>&amp; Pollution</t>
    </r>
  </si>
  <si>
    <r>
      <t xml:space="preserve">At least once a year, the hotel measures its water footprint in accordance with recommendations from industry standards and methodologies. For instance: Water consumption totals (litres) and intensity (i.e. Per floor area or per occupied room)
An action plan to reduce water use over time with clear roles and responsibilities is available, which considers best practice attributes from common industry frameworks. </t>
    </r>
    <r>
      <rPr>
        <sz val="11"/>
        <color theme="4"/>
        <rFont val="Arial"/>
        <family val="2"/>
      </rPr>
      <t>By the end of the hotel’s third year of participation, the action plan should include a record of local water risk levels and water stewardship actions to mitigate water risks.</t>
    </r>
    <r>
      <rPr>
        <sz val="11"/>
        <color theme="1"/>
        <rFont val="Arial"/>
        <family val="2"/>
      </rPr>
      <t xml:space="preserve"> WRI Aqueduct’s free tool can assist with water risk assessment
The status of initiatives and processes as well as specifications are tracked over time to show progress and there is a continuous plan for what should be implemented.
</t>
    </r>
  </si>
  <si>
    <r>
      <t xml:space="preserve">Water conservation
Wastewater
TRACK Water consumption total and intensity used per occupied room
</t>
    </r>
    <r>
      <rPr>
        <b/>
        <sz val="11"/>
        <color theme="1"/>
        <rFont val="Arial"/>
        <family val="2"/>
      </rPr>
      <t xml:space="preserve">D1.4 Water conservation </t>
    </r>
    <r>
      <rPr>
        <sz val="11"/>
        <color theme="1"/>
        <rFont val="Arial"/>
        <family val="2"/>
      </rPr>
      <t xml:space="preserve">
Water risk is assessed, water consumption is 
measured by type, and steps are taken to minimize 
overall consumption. Water sourcing is sustainable 
and does not adversely affect environmental flows.  
In areas of high water risk, context-based water 
stewardship goals are identified and pursued. 
a. Water risk has been assessed and documented. 
b. Where water risk has been assessed as high, water 
stewardship goals have been determined. 
c. Water used per tourist/night per source is monitored and 
managed. 
d. Equipment and practices are used that minimize water 
consumption. 
e. Water originates from a legal and sustainable source which 
has not previously affected, and is unlikely in future to 
affect, environmental flows. 
f. Consideration is given to cumulative impacts of tourism in 
the locality on water sources. 
g. Goals for reducing water consumption are in place. 
h. Staff and guests are given guidance on minimizing water 
use. 
</t>
    </r>
    <r>
      <rPr>
        <b/>
        <sz val="11"/>
        <color theme="1"/>
        <rFont val="Arial"/>
        <family val="2"/>
      </rPr>
      <t xml:space="preserve">D2.3 Wastewater </t>
    </r>
    <r>
      <rPr>
        <sz val="11"/>
        <color theme="1"/>
        <rFont val="Arial"/>
        <family val="2"/>
      </rPr>
      <t xml:space="preserve">
Wastewater, including grey water, is effectively 
treated and is only reused or released safely, with 
no adverse effects to the local population or the 
environment.
a. Wastewater is disposed of to a municipal or government 
approved treatment system, if available. 
b. If suitable municipal wastewater treatment is not available, 
there is a system in place on site to treat wastewater (that 
meets international wastewater quality requirements) and 
ensures no adverse effects on the local population and the 
environment. </t>
    </r>
  </si>
  <si>
    <r>
      <t xml:space="preserve">Planning and implementation of water-saving initiatives (Common practice)
Use of native or drought-tolerant plants for landscaping (Common practice)
Implementation of a linen reuse program (that changes linen every 2 days or more by default) (common practice)
</t>
    </r>
    <r>
      <rPr>
        <sz val="11"/>
        <color theme="4"/>
        <rFont val="Arial"/>
        <family val="2"/>
      </rPr>
      <t>Implementation of towel reuse program (that changes towels every 2 days or more by default) (common practice)</t>
    </r>
    <r>
      <rPr>
        <sz val="11"/>
        <color theme="1"/>
        <rFont val="Arial"/>
        <family val="2"/>
      </rPr>
      <t xml:space="preserve">
Water consumption tracking on a (yearly / quarterly/ monthly) basis (Established practice)
Installation of water sub-meters (Emerging practices)
Implementation of water efficiency measures: 
- High-efficiency water fixtures (Installation of low-flow toilets, high-efficiency shoerheads, high-efficiency faucets) (Emerging practices)
- storm / gray water reuse for non-portable applications
- cooling water tower manegement 
- Automatic meter readings, drip/smart irrigaton, leak detection system, onsite wastewater treatment
- Offering the choice to opt out of daily housekeeping (Common practice)
</t>
    </r>
  </si>
  <si>
    <r>
      <t xml:space="preserve">TRACK Investments in efficiency and savings in cost and consumption obtained
</t>
    </r>
    <r>
      <rPr>
        <b/>
        <sz val="11"/>
        <color theme="1"/>
        <rFont val="Arial"/>
        <family val="2"/>
      </rPr>
      <t xml:space="preserve">A7.3 Sustainable practices and materials 
</t>
    </r>
    <r>
      <rPr>
        <sz val="11"/>
        <color theme="1"/>
        <rFont val="Arial"/>
        <family val="2"/>
      </rPr>
      <t xml:space="preserve">a. Local materials, practices and crafts have been used in 
buildings and design where practicable and appropriate. 
d. Sustainable design, materials and construction practices 
have been used in buildings, with appropriate certification 
where possible. 
</t>
    </r>
    <r>
      <rPr>
        <b/>
        <sz val="11"/>
        <color theme="1"/>
        <rFont val="Arial"/>
        <family val="2"/>
      </rPr>
      <t xml:space="preserve">D1.1 Environmentally preferable purchasing </t>
    </r>
    <r>
      <rPr>
        <sz val="11"/>
        <color theme="1"/>
        <rFont val="Arial"/>
        <family val="2"/>
      </rPr>
      <t xml:space="preserve">
Purchasing policies favour environmentally 
sustainable suppliers and products, including capital 
goods, food, beverages, building materials and 
consumables.
a. A documented environmental purchasing policy is in place. 
b. Preference is given to products and suppliers with 
environmental certification – notably with respect to wood, 
paper, fish, other foods, and products from the wild. 
</t>
    </r>
    <r>
      <rPr>
        <b/>
        <sz val="11"/>
        <color theme="1"/>
        <rFont val="Arial"/>
        <family val="2"/>
      </rPr>
      <t xml:space="preserve">D1.2 Efficient purchasing </t>
    </r>
    <r>
      <rPr>
        <sz val="11"/>
        <color theme="1"/>
        <rFont val="Arial"/>
        <family val="2"/>
      </rPr>
      <t xml:space="preserve">
The organization carefully manages the purchasing 
of consumable and disposable goods, including 
food, in order to minimize waste.  
a. Purchasing favours reusable, returnable and recycled 
goods. 
b. Purchasing and use of consumable and disposable goods 
are monitored and managed. 
c. Unnecessary packaging (especially from plastic) is avoided, 
with buying in bulk as appropriate. 
c. Where certified products and suppliers are not available, 
consideration is given to origin and methods of growing or 
production. </t>
    </r>
  </si>
  <si>
    <r>
      <t xml:space="preserve">Greenhouse gas emissions </t>
    </r>
    <r>
      <rPr>
        <sz val="11"/>
        <color rgb="FFFF0000"/>
        <rFont val="Arial"/>
        <family val="2"/>
      </rPr>
      <t>&amp; Energy Management</t>
    </r>
  </si>
  <si>
    <r>
      <rPr>
        <b/>
        <sz val="11"/>
        <color theme="1"/>
        <rFont val="Arial"/>
        <family val="2"/>
      </rPr>
      <t xml:space="preserve">Carbon emissions: </t>
    </r>
    <r>
      <rPr>
        <sz val="11"/>
        <color theme="1"/>
        <rFont val="Arial"/>
        <family val="2"/>
      </rPr>
      <t xml:space="preserve">
At least once a year, the hotel measures its environmental footprint in accordance with industry standards and methodologies. For instance: Carbon footprint totals and intensity (i.e.by floor area or occupied rooms) 
An action plan to reduce emissions over time with clear roles and responsibilities is available, which considers best practice attributes from common industry frameworks
The status of initiatives and processes as well as specifications are tracked over time to show progress and there is a continuous plan for what should be implemented. 
Note that carbon emissions reduction can come not only from energy usage but also sources of energy procured, such as renewables. 
</t>
    </r>
    <r>
      <rPr>
        <b/>
        <sz val="11"/>
        <color theme="1"/>
        <rFont val="Arial"/>
        <family val="2"/>
      </rPr>
      <t>Energy use:</t>
    </r>
    <r>
      <rPr>
        <sz val="11"/>
        <color theme="1"/>
        <rFont val="Arial"/>
        <family val="2"/>
      </rPr>
      <t xml:space="preserve">
At least once a year, the hotel measures its energy footprint in accordance with recommendations from industry standards and methodologies. For instance: Energy consumption totals (kWh) and intensity (i.e. by floor area or occupied rooms) 
At a minimum, electricity and energy consumption data is recorded from meter readings and/or invoices. Unit conversion factors (e.g. litres-to-kWh) for various energy sources such as gas and diesel can be referenced from the Hotel Carbon Measurement Initiative (HCMI4) or via online conversion tools.
An action plan to reduce energy use over time with clear roles and responsibilities is available, which considers best practice attributes from common industry frameworks.
The status of initiatives and processes as well asspecifications are tracked over time to show progress and there is a continuous plan for what should be implemented. 
</t>
    </r>
    <r>
      <rPr>
        <b/>
        <sz val="11"/>
        <color theme="1"/>
        <rFont val="Arial"/>
        <family val="2"/>
      </rPr>
      <t>Vegetarian Options:</t>
    </r>
    <r>
      <rPr>
        <sz val="11"/>
        <color theme="1"/>
        <rFont val="Arial"/>
        <family val="2"/>
      </rPr>
      <t xml:space="preserve">
Hotel-owned F&amp;B outlets and offerings (e.g.room service) provide vegetarian menu options for every course and every section (breakfast/lunch/dinner). 
Vegetarian options should be labelled clearly for easy identification by guests.
If there are no hotel-owned F&amp;B outlets and offerings, hotel concessions should offer vegetarian menu options. 
Should no F&amp;B options be available on property, hotel staff (e.g. concierge) are aware of and provides guests with information on vegetarian food options and restaurants in the local vicinity</t>
    </r>
  </si>
  <si>
    <r>
      <t xml:space="preserve">Efficient building and infrastructure
Energy conservation
Greenhouse gases emissions
Cleaner transportation
TRACK Energy consumption total and intensity
Greenhouse gas emissions total and intensity
</t>
    </r>
    <r>
      <rPr>
        <b/>
        <sz val="11"/>
        <color theme="1"/>
        <rFont val="Arial"/>
        <family val="2"/>
      </rPr>
      <t xml:space="preserve">D1.3 Energy conservation </t>
    </r>
    <r>
      <rPr>
        <sz val="11"/>
        <color theme="1"/>
        <rFont val="Arial"/>
        <family val="2"/>
      </rPr>
      <t xml:space="preserve">
Energy consumption is measured by type and steps 
are taken to minimize overall consumption.  The 
organization makes efforts to increase its use of 
renewable energy.
a. Total energy used is monitored and managed. 
b. Energy used per tourist/night for each type of energy is 
monitored and managed. 
c. Renewable sources are favoured and the share of 
renewable energy in total energy supply is monitored and 
managed.  
d. Equipment and practices are used that minimize energy 
use.  
e. Goals for reducing energy consumption are in place. 
f. Staff and guests are given guidance on minimizing energy 
use.  
</t>
    </r>
    <r>
      <rPr>
        <b/>
        <sz val="11"/>
        <color theme="1"/>
        <rFont val="Arial"/>
        <family val="2"/>
      </rPr>
      <t xml:space="preserve">D2.1 Greenhouse gas emissions </t>
    </r>
    <r>
      <rPr>
        <sz val="11"/>
        <color theme="1"/>
        <rFont val="Arial"/>
        <family val="2"/>
      </rPr>
      <t xml:space="preserve">
Significant greenhouse gas emissions from all 
sources controlled by the organization are 
identified, calculated where possible and 
procedures implemented to avoid or to minimize 
them.  Offsetting of the organization's remaining 
emissions is encouraged. 
a. Total direct and indirect greenhouse gas emissions are 
monitored and managed. 
b. Carbon Footprint per tourist/night is monitored and 
managed. 
c. Actions are taken to avoid and reduce significant annual 
emissions from all sources controlled by the organization. 
d. Carbon offset mechanisms are used where practical. 
</t>
    </r>
    <r>
      <rPr>
        <b/>
        <sz val="11"/>
        <color theme="1"/>
        <rFont val="Arial"/>
        <family val="2"/>
      </rPr>
      <t xml:space="preserve">D2.2 Transport </t>
    </r>
    <r>
      <rPr>
        <sz val="11"/>
        <color theme="1"/>
        <rFont val="Arial"/>
        <family val="2"/>
      </rPr>
      <t xml:space="preserve">
The organization seeks to reduce transportation 
requirements and actively encourages the use of 
cleaner and more resource efficient alternatives by 
customers, employees, suppliers and in its own 
operations. 
a. Information is provided and promoted to customers on 
alternative (climate friendly) transport options, for arrival, 
departure and during their visit. 
b. Alternative transport options (e.g. bike rental, car sharing, 
pick-ups) for guests and staff are provided or facilitated. 
c. Markets accessible by short and more sustainable transport 
options are favoured.  
d. Local suppliers are favoured and daily operations seek to 
minimize transport use. </t>
    </r>
  </si>
  <si>
    <r>
      <rPr>
        <b/>
        <sz val="11"/>
        <color theme="1"/>
        <rFont val="Arial"/>
        <family val="2"/>
      </rPr>
      <t>Pollution</t>
    </r>
    <r>
      <rPr>
        <sz val="11"/>
        <color theme="1"/>
        <rFont val="Arial"/>
        <family val="2"/>
      </rPr>
      <t xml:space="preserve"> (Pollution of soil; Pollution of living organisms and food resources)
</t>
    </r>
    <r>
      <rPr>
        <b/>
        <sz val="11"/>
        <color theme="1"/>
        <rFont val="Arial"/>
        <family val="2"/>
      </rPr>
      <t>Waste &amp; Hazardous Materials Management</t>
    </r>
    <r>
      <rPr>
        <sz val="11"/>
        <color theme="1"/>
        <rFont val="Arial"/>
        <family val="2"/>
      </rPr>
      <t xml:space="preserve">
</t>
    </r>
    <r>
      <rPr>
        <b/>
        <sz val="11"/>
        <color theme="1"/>
        <rFont val="Arial"/>
        <family val="2"/>
      </rPr>
      <t>Sustainable Sourcing &amp; Supplier Relations</t>
    </r>
    <r>
      <rPr>
        <sz val="11"/>
        <color theme="1"/>
        <rFont val="Arial"/>
        <family val="2"/>
      </rPr>
      <t xml:space="preserve">: (Local resource use management (waste)
</t>
    </r>
  </si>
  <si>
    <r>
      <rPr>
        <b/>
        <sz val="11"/>
        <color theme="1"/>
        <rFont val="Arial"/>
        <family val="2"/>
      </rPr>
      <t>Reducing Food waste:</t>
    </r>
    <r>
      <rPr>
        <sz val="11"/>
        <color theme="1"/>
        <rFont val="Arial"/>
        <family val="2"/>
      </rPr>
      <t xml:space="preserve">
Start separating and tracking
Address in-kitchen waste
Properly dispose of unavoidable waste (Recycling, Composting)
Involve guests
Look at your supply chain
Water coolers or dispensers
Recycling bins are available to guests and waste is recycled
You have a food waste policy in place that includes education, food waste prevention, reduction, recycling and disposal</t>
    </r>
  </si>
  <si>
    <r>
      <rPr>
        <b/>
        <sz val="11"/>
        <color theme="1"/>
        <rFont val="Arial"/>
        <family val="2"/>
      </rPr>
      <t>Biodiversity</t>
    </r>
    <r>
      <rPr>
        <sz val="11"/>
        <color theme="1"/>
        <rFont val="Arial"/>
        <family val="2"/>
      </rPr>
      <t xml:space="preserve"> (Direct impact drivers of biodiversity loss; Impact on the state of species; Impacts on the extent and condition of ecosystems; Impacts and dependencies on ecosystem services)</t>
    </r>
  </si>
  <si>
    <r>
      <t xml:space="preserve">Protection and regeneration of global biodiversity
</t>
    </r>
    <r>
      <rPr>
        <sz val="11"/>
        <color rgb="FFFF0000"/>
        <rFont val="Arial"/>
        <family val="2"/>
      </rPr>
      <t>Redundant?</t>
    </r>
  </si>
  <si>
    <r>
      <rPr>
        <b/>
        <sz val="11"/>
        <color theme="1"/>
        <rFont val="Arial"/>
        <family val="2"/>
      </rPr>
      <t xml:space="preserve">D1.1 Environmentally preferable purchasing </t>
    </r>
    <r>
      <rPr>
        <sz val="11"/>
        <color theme="1"/>
        <rFont val="Arial"/>
        <family val="2"/>
      </rPr>
      <t xml:space="preserve">
d. Threatened species are not used or sold. </t>
    </r>
  </si>
  <si>
    <r>
      <rPr>
        <b/>
        <sz val="11"/>
        <color theme="1"/>
        <rFont val="Arial"/>
        <family val="2"/>
      </rPr>
      <t xml:space="preserve">Human Rights </t>
    </r>
    <r>
      <rPr>
        <sz val="11"/>
        <color theme="1"/>
        <rFont val="Arial"/>
        <family val="2"/>
      </rPr>
      <t>(Child labor &amp; Forced labor (Ethical recruitment), Fundamental freedoms)</t>
    </r>
  </si>
  <si>
    <r>
      <rPr>
        <b/>
        <sz val="11"/>
        <color theme="1"/>
        <rFont val="Arial"/>
        <family val="2"/>
      </rPr>
      <t xml:space="preserve">B5 Exploitation and harassment
</t>
    </r>
    <r>
      <rPr>
        <sz val="11"/>
        <color theme="1"/>
        <rFont val="Arial"/>
        <family val="2"/>
      </rPr>
      <t>The organization has implemented a policy against 
commercial, sexual or any other form of exploitation 
or harassment, particularly of children, adolescents, 
women, minorities and other vulnerable groups. 
a.The organization has a documented policy against exploitation and harassment of vulnerable groups.
b.Action is taken to communicate and implement the policy. 
c.The organization engages with the local community in working against exploitation and harassment
d.Records of employee ages are kept and show absence of any form of child labour (as defined by ILO).
e.The organization supports action against child sex tourism.</t>
    </r>
  </si>
  <si>
    <r>
      <rPr>
        <b/>
        <sz val="11"/>
        <color theme="1"/>
        <rFont val="Arial"/>
        <family val="2"/>
      </rPr>
      <t xml:space="preserve">Employee Engagement </t>
    </r>
    <r>
      <rPr>
        <sz val="11"/>
        <color theme="1"/>
        <rFont val="Arial"/>
        <family val="2"/>
      </rPr>
      <t>(Training and skills development in professional areas; ESG upskilling; Professional education &amp; certification opportunities)</t>
    </r>
  </si>
  <si>
    <r>
      <t xml:space="preserve">Climate change risks
Accessibility
Legal compliance
Visitor safety
Regular sustainability performance reporting and communication
Accurate promotion
</t>
    </r>
    <r>
      <rPr>
        <b/>
        <sz val="11"/>
        <color theme="1"/>
        <rFont val="Arial"/>
        <family val="2"/>
      </rPr>
      <t xml:space="preserve">Management Review: </t>
    </r>
    <r>
      <rPr>
        <sz val="11"/>
        <color theme="1"/>
        <rFont val="Arial"/>
        <family val="2"/>
      </rPr>
      <t xml:space="preserve">Top management reviews progress towards sustainability targets and evaluates the effectiveness of action plans through the group designated for overseeing the SMS.
</t>
    </r>
    <r>
      <rPr>
        <b/>
        <sz val="11"/>
        <color theme="1"/>
        <rFont val="Arial"/>
        <family val="2"/>
      </rPr>
      <t xml:space="preserve">Feedback Collection: </t>
    </r>
    <r>
      <rPr>
        <sz val="11"/>
        <color theme="1"/>
        <rFont val="Arial"/>
        <family val="2"/>
      </rPr>
      <t xml:space="preserve">
 • Customer satisfaction survey
 • Employee survey
 • Grievance reporting
 • Whistle blowing
</t>
    </r>
    <r>
      <rPr>
        <b/>
        <sz val="11"/>
        <color theme="1"/>
        <rFont val="Arial"/>
        <family val="2"/>
      </rPr>
      <t xml:space="preserve">A1 Sustainability management system </t>
    </r>
    <r>
      <rPr>
        <sz val="11"/>
        <color theme="1"/>
        <rFont val="Arial"/>
        <family val="2"/>
      </rPr>
      <t xml:space="preserve">
The organization has implemented a long-term 
sustainability management system that is suitable to 
its size and scope, addresses environmental, social, 
cultural, economic, quality, human rights, health, 
safety, risk and crisis management issues and drives 
continuous improvement.
a. The Sustainability Management System is clearly 
documented. 
b. The SM System covers environmental, social, cultural, 
economic, quality, human rights, health and safety issues. 
c. The SM System includes consideration of risk and crisis 
management. 
d. Documentary evidence shows implementation of the SM 
system.  
e. The SM System includes a process for monitoring 
continuous improvement in sustainability performance. 
</t>
    </r>
    <r>
      <rPr>
        <b/>
        <sz val="11"/>
        <color theme="1"/>
        <rFont val="Arial"/>
        <family val="2"/>
      </rPr>
      <t xml:space="preserve">A2 Legal compliance </t>
    </r>
    <r>
      <rPr>
        <sz val="11"/>
        <color theme="1"/>
        <rFont val="Arial"/>
        <family val="2"/>
      </rPr>
      <t xml:space="preserve">
The organization is in compliance with all applicable 
local, national and international legislation and 
regulations including, among others, health, safety, 
labour and environmental aspects. 
a. An up to date list of all applicable legal requirements is 
maintained. 
b. Certificates or other documentary evidence show 
compliance with all applicable legal requirements. 
</t>
    </r>
    <r>
      <rPr>
        <b/>
        <sz val="11"/>
        <color theme="1"/>
        <rFont val="Arial"/>
        <family val="2"/>
      </rPr>
      <t xml:space="preserve">A7.2 Impact and integrity </t>
    </r>
    <r>
      <rPr>
        <sz val="11"/>
        <color theme="1"/>
        <rFont val="Arial"/>
        <family val="2"/>
      </rPr>
      <t xml:space="preserve">
g. Risk factors (including climate change, natural phenomena, 
and visitor safety) have been assessed and addressed. 
h. Impact assessment (including cumulative impacts) has been 
undertaken and documented as appropriate. </t>
    </r>
  </si>
  <si>
    <r>
      <t xml:space="preserve">Be transparent to report and communicate sustainability initiatives to external interested parties, including guests, business 
partners, community, owners, through various platform. For example, hotel webpage, in-room media, signs, etc. Note that 
this is also itself a criteria requirement of the GSTC Criteria (criterion A3: Reporting and Communication).
</t>
    </r>
    <r>
      <rPr>
        <b/>
        <sz val="11"/>
        <color theme="1"/>
        <rFont val="Arial"/>
        <family val="2"/>
      </rPr>
      <t xml:space="preserve">A3 Reporting and communication </t>
    </r>
    <r>
      <rPr>
        <sz val="11"/>
        <color theme="1"/>
        <rFont val="Arial"/>
        <family val="2"/>
      </rPr>
      <t xml:space="preserve">
The organization communicates its sustainability 
policy, actions and performance to stakeholders, 
including customers, and seeks to engage their 
support.
a. Regular reports are made available on sustainability 
performance. 
b. Sustainability policies and actions are reported in external 
and internal communication material. 
c. Communications contain messages inviting consumer and 
stakeholder support. </t>
    </r>
  </si>
  <si>
    <r>
      <rPr>
        <b/>
        <sz val="11"/>
        <color theme="1"/>
        <rFont val="Arial"/>
        <family val="2"/>
      </rPr>
      <t xml:space="preserve">Customer satisfaction
A5 Customer experience </t>
    </r>
    <r>
      <rPr>
        <sz val="11"/>
        <color theme="1"/>
        <rFont val="Arial"/>
        <family val="2"/>
      </rPr>
      <t xml:space="preserve">
Customer satisfaction, including aspects of 
sustainability, is monitored and corrective action 
taken. 
a. A customer feedback system is in place, together with 
analysis of the results. 
b. Negative feedback and responses made to this are 
recorded. 
c. There is evidence of corrective actions taken. 
</t>
    </r>
    <r>
      <rPr>
        <b/>
        <sz val="11"/>
        <color theme="1"/>
        <rFont val="Arial"/>
        <family val="2"/>
      </rPr>
      <t xml:space="preserve">A6 Accurate promotion </t>
    </r>
    <r>
      <rPr>
        <sz val="11"/>
        <color theme="1"/>
        <rFont val="Arial"/>
        <family val="2"/>
      </rPr>
      <t xml:space="preserve">
Promotional materials and marketing 
communications are accurate and transparent with 
regard to the organization and its products and 
services, including sustainability claims. They do not 
promise more than is being delivered.
a. Images used in promotion are of actual experiences offered 
and facilities provided.  
b. Sustainability claims are based on records of past 
performance. 
</t>
    </r>
    <r>
      <rPr>
        <b/>
        <sz val="11"/>
        <color theme="1"/>
        <rFont val="Arial"/>
        <family val="2"/>
      </rPr>
      <t xml:space="preserve">A7.4 Access for all </t>
    </r>
    <r>
      <rPr>
        <sz val="11"/>
        <color theme="1"/>
        <rFont val="Arial"/>
        <family val="2"/>
      </rPr>
      <t xml:space="preserve">
…provide access and information for persons with 
special needs, where appropriate. 
a. Sites, buildings and activities are accessible to persons with 
physical disabilities and other special needs, as appropriate 
to the nature of the operation. 
b. Clear and accurate information is provided on the level of 
accessibility. 
c. Accessibility is certified or checked with relevant 
experts/user bodies. </t>
    </r>
  </si>
  <si>
    <r>
      <t xml:space="preserve">Community participation (e.g. shared local water project)
</t>
    </r>
    <r>
      <rPr>
        <b/>
        <sz val="11"/>
        <color rgb="FF000000"/>
        <rFont val="Arial"/>
        <family val="2"/>
      </rPr>
      <t xml:space="preserve">
= Community Relations</t>
    </r>
    <r>
      <rPr>
        <sz val="11"/>
        <color rgb="FF000000"/>
        <rFont val="Arial"/>
        <family val="2"/>
      </rPr>
      <t xml:space="preserve">
</t>
    </r>
  </si>
  <si>
    <r>
      <rPr>
        <b/>
        <sz val="11"/>
        <color theme="1"/>
        <rFont val="Arial"/>
        <family val="2"/>
      </rPr>
      <t>Labour Practices</t>
    </r>
    <r>
      <rPr>
        <sz val="11"/>
        <color theme="1"/>
        <rFont val="Arial"/>
        <family val="2"/>
      </rPr>
      <t xml:space="preserve"> (Secure &amp; adaptable employment, Working hours fundamentals, Work-life balance, Fair living wage, Employee Wellbeing, Healthy and safe fundamentals, Worker empowerment, Additional benefits)</t>
    </r>
  </si>
  <si>
    <t>GRI
401: Employment 2016;
402: Labor/Management Relations 2016;
403: Occupational health &amp; safety
407: Freedom of association and collective bargaining;
SASB
Labor Practices
Employee Health &amp; Safety
CSRD
Working Conditions;
Protection of whistle-blowers</t>
  </si>
  <si>
    <t>GRI
410-1 Security personnel trained in human rights policies or procedures;
411: Rights of indigenous peoples 2016;
408: Child labor;
409: Forced or compulsory labor
SASB
Human Rights
CSRD
Rights of indigenous communities
Human rights, fundamental freedoms, democratic principles
Protection of whistle-blowers</t>
  </si>
  <si>
    <t>GRI
203: Indirect economic impact;
410: Security practices;
413: Local communities;
411: Rights of indigenous peoples 2016;
SASB
Community Relations
CSRD
Communities economic, social and cultural rights;
Communities civil and political rights
Social inclusion of consumers and end-consumers
Rights of indigenous communities</t>
  </si>
  <si>
    <r>
      <rPr>
        <b/>
        <sz val="11"/>
        <color theme="1"/>
        <rFont val="Arial"/>
        <family val="2"/>
      </rPr>
      <t xml:space="preserve">B7 Decent work 
</t>
    </r>
    <r>
      <rPr>
        <sz val="11"/>
        <color theme="1"/>
        <rFont val="Arial"/>
        <family val="2"/>
      </rPr>
      <t>Employees are offered regular training, experience and opportunities for advancement. 
c.Training records are kept for all staff, showing the level and frequency of training received</t>
    </r>
  </si>
  <si>
    <t xml:space="preserve">Established practices: 
- Globally, 66.0% of hotels have eliminated the use of plastic straws. 
- One in two hotels has eliminated the use of plastic stirrers. 
Emerging practices: 
- Almost one in two hotels have replaced mini plastic toiletry bottles with bulk dispensers or non-plastic alternatives.
- 40.7% of all hotels have replaced plastic water bottles offered to guests and staff with reuse models, reusable options or non-plastic alternatives.
Innovative practices: 
- Nearly one in four hotels have installed water refill stations in public areas to reduce the use of disposable plastic water bottles. 
- One-fifth of all hotels that use bioplastic products send them for composting at their end-of-life.
- 7.5% of all hotels have eliminated single-use plastics (or reduced them to an 
absolute minimum). </t>
  </si>
  <si>
    <t>The hotel has a list of all waste streams within its operations and can point out which are the most significant. Examples of waste streams include organic waste, paper, plastic, etc.
An action plan to reduce waste over time with clear roles and responsibilities is available, which considers best practice attributes from common industry frameworks.
The status of initiatives and processes as well as specifications are tracked over time. By year three, the hotel should be able to measure its waste streams in total and its waste diversion rate at least annually.
Green cleaning products:
A complete inventory of cleaning products is kept, along with any proof that they do not contain harmful chemicals and/or are certified as environmentally friendly by an internationally or nationally recognised ecolabel (e.g. EU-Ecolabel, Nordic Swan, Green Seal, Cradle2Cradle, etc.). Cleaning products should avoid the following chemicals of concern:
1.Formaldehyde
2.Benzene
3.Heavy metals lead, hexavalent chromium, or selenium; either in the elemental form or compounds 
4.Per-and Polyfluoroalkyl Substances (PFAS)
5.Polychlorinated Biphenyls (PCBs)
6.Alkylphenol ethoxylates (APEO) and/or alkylphenol derivatives (APD)
7.EDTA (Ethylene diamine tetraacetate and its salts) and DTPA (Diethylenetriamine pentaacetate)
8.Phthalates
9.2-butoxyethanol
10.Quaternaryammonium salts that are not readily degradable
11.Organic chlorine compounds and hypochlorite
12.Phosphate, phosphonate, phosphonic acid or phosphoric acid
13.Ozone Depleting Compounds
14.Detergents containing more than 6% by weight of VOCs with a boiling point lower than 150°C
If the hotel is not using all green cleaning products, it should be able to demonstrate that there has been an increase in use of green cleaning products from the previous year based on inventory records.
An exception for use of strong chemicalcleaning products is allowed in the case of heavy soiling, e.g. in kitchens or bathrooms, and housekeeping staff should receive training on proper handling of cleaning products and equipment as well as situations where hazardous waste or other health hazards exist</t>
  </si>
  <si>
    <r>
      <t xml:space="preserve">Solid waste
Harmful substances (e.g. pesticides, paints, cleaning materials)
Pollution monitoring and minimization
TRACK
Amount of solid waste generated, disposed, and diverted in total and intensity 
</t>
    </r>
    <r>
      <rPr>
        <b/>
        <sz val="11"/>
        <color theme="1"/>
        <rFont val="Arial"/>
        <family val="2"/>
      </rPr>
      <t xml:space="preserve">A7.3 Sustainable practices and materials 
</t>
    </r>
    <r>
      <rPr>
        <sz val="11"/>
        <color theme="1"/>
        <rFont val="Arial"/>
        <family val="2"/>
      </rPr>
      <t>e. Waste from construction is sorted and disposed of in an 
environmentally sound manner.</t>
    </r>
    <r>
      <rPr>
        <b/>
        <sz val="11"/>
        <color theme="1"/>
        <rFont val="Arial"/>
        <family val="2"/>
      </rPr>
      <t xml:space="preserve">  </t>
    </r>
    <r>
      <rPr>
        <sz val="11"/>
        <color theme="1"/>
        <rFont val="Arial"/>
        <family val="2"/>
      </rPr>
      <t xml:space="preserve">
</t>
    </r>
    <r>
      <rPr>
        <b/>
        <sz val="11"/>
        <color theme="1"/>
        <rFont val="Arial"/>
        <family val="2"/>
      </rPr>
      <t xml:space="preserve">D2.4 Solid waste 
</t>
    </r>
    <r>
      <rPr>
        <sz val="11"/>
        <color theme="1"/>
        <rFont val="Arial"/>
        <family val="2"/>
      </rPr>
      <t xml:space="preserve">Waste, including food waste, is measured, 
mechanisms are in place to reduce waste and, 
where reduction is not feasible, to reuse or recycle 
it. Any residual waste disposal has no adverse effect 
on the local population or the environment. 
a. The amount of solid waste disposed per tourist/night is 
monitored and managed. 
b. A solid waste management plan is in place. 
c. The solid waste management plan includes actions to 
reduce, separate and reuse or recycle food waste. 
d. Waste disposal is to a government run or approved facility 
and there is evidence that the facility has no negative 
impact on the environment or local population. 
e. Solid waste disposed is measured by type and goals are in 
place to minimize non-diverted solid waste. 
f. Guidance is given to customers and staff on minimizing 
waste.
</t>
    </r>
    <r>
      <rPr>
        <b/>
        <sz val="11"/>
        <color theme="1"/>
        <rFont val="Arial"/>
        <family val="2"/>
      </rPr>
      <t xml:space="preserve">D2.5 Harmful substances 
</t>
    </r>
    <r>
      <rPr>
        <sz val="11"/>
        <color theme="1"/>
        <rFont val="Arial"/>
        <family val="2"/>
      </rPr>
      <t xml:space="preserve">The use of harmful substances, including pesticides, paints, swimming pool disinfectants, and cleaning materials, is minimized, and substituted when available by innocuous products or processes. All storage, use, handling, and disposal of chemicals are properly managed. 
a. An inventory of harmful substances has been made and material safety data sheets (MSDS) are held. 
b. Action has been taken to source more environmentally friendly alternatives.  
c. Chemicals, especially those in bulk amounts, are stored and handled in accordance with appropriate standards. 
d. Visitors are informed about personal use of substances which may be considered harmful to the local environment (such as toxic sunscreens and repellants).  
</t>
    </r>
    <r>
      <rPr>
        <b/>
        <sz val="11"/>
        <color theme="1"/>
        <rFont val="Arial"/>
        <family val="2"/>
      </rPr>
      <t xml:space="preserve">D2.6 Minimize pollution </t>
    </r>
    <r>
      <rPr>
        <sz val="11"/>
        <color theme="1"/>
        <rFont val="Arial"/>
        <family val="2"/>
      </rPr>
      <t xml:space="preserve">
The organization implements practices to minimize pollution from noise, light, runoff, erosion, ozone-depleting substances, and air, water and soil 
contaminants. 
a. The potential sources of pollution covered in the criterion have been reviewed and identified. 
b. The potential sources of pollution covered in the criterion are monitored. 
c. Action is taken to minimize and where possible eliminate pollution from the sources covered in the criterion.  </t>
    </r>
  </si>
  <si>
    <r>
      <rPr>
        <b/>
        <sz val="11"/>
        <color theme="1"/>
        <rFont val="Arial"/>
        <family val="2"/>
      </rPr>
      <t xml:space="preserve">Anti-harassment and anti-exploitation 
Decent work
B7 Decent work </t>
    </r>
    <r>
      <rPr>
        <sz val="11"/>
        <color theme="1"/>
        <rFont val="Arial"/>
        <family val="2"/>
      </rPr>
      <t xml:space="preserve">
Labour rights are respected, a safe and secure working environment is provided and employees are paid at least a living wage. 
a. The organization demonstrates awareness of, and compliance with, international labour standards and regulations. 
b. Wage levels are monitored and regularly reviewed against national norms for a living wage. 
d. Employee contracts show support for health care and social security. 
e. Water, sanitation and hygiene facilities are provided for all onsite workers. 
f. Employee satisfaction is monitored. 
g. An employee grievance mechanism is in place. </t>
    </r>
  </si>
  <si>
    <t>Common Practices 
- Virtually all hotels (97.9%) implement at least one initiative that contributes to reducing inequalities. 
- Diversity, equity and inclusion (DEI) is emerging as a key topic for hotels and one in four hotels has dedicated staff to address DEI; one in five hotels conduct DEI training for employees; 16.5% of hotels set targets for employee diversity (e.g., gender and ethnic diversity).</t>
  </si>
  <si>
    <r>
      <rPr>
        <b/>
        <sz val="11"/>
        <color theme="1"/>
        <rFont val="Arial"/>
        <family val="2"/>
      </rPr>
      <t xml:space="preserve">B6 Equal opportunity
</t>
    </r>
    <r>
      <rPr>
        <sz val="11"/>
        <color theme="1"/>
        <rFont val="Arial"/>
        <family val="2"/>
      </rPr>
      <t xml:space="preserve">The organization offers employment opportunities, including in management positions, without discrimination by gender, race, religion, disability or in other ways.   
a.The organization has identified groups at risk of discrimination, including women and local minorities.
b.The proportion of employees drawn from each of these groups is monitored and is commensurate with local demographics.
c.Internal promotion includes members of these groups. 
</t>
    </r>
  </si>
  <si>
    <r>
      <t xml:space="preserve">Biodiversity conservation and preservation
Invasive species avoidance
Wildlife interaction, harvesting and trade
Animal welfare
</t>
    </r>
    <r>
      <rPr>
        <b/>
        <sz val="11"/>
        <color theme="1"/>
        <rFont val="Arial"/>
        <family val="2"/>
      </rPr>
      <t xml:space="preserve">A7.1 Compliance </t>
    </r>
    <r>
      <rPr>
        <sz val="11"/>
        <color theme="1"/>
        <rFont val="Arial"/>
        <family val="2"/>
      </rPr>
      <t xml:space="preserve">
…comply with zoning requirements and laws related 
to protected and sensitive areas and to heritage 
considerations. 
a. Awareness of, and compliance with, laws relating to land 
use and activities in the local area is demonstrated. 
b. All required licences and permits are up to date. 
c. Awareness of, and compliance with, non-statutory area 
management plans and guidance (e.g. for particular zones, 
design, etc.), is demonstrated. 
</t>
    </r>
    <r>
      <rPr>
        <b/>
        <sz val="11"/>
        <color theme="1"/>
        <rFont val="Arial"/>
        <family val="2"/>
      </rPr>
      <t xml:space="preserve">A7.2 Impact and integrity </t>
    </r>
    <r>
      <rPr>
        <sz val="11"/>
        <color theme="1"/>
        <rFont val="Arial"/>
        <family val="2"/>
      </rPr>
      <t xml:space="preserve">
…take account of the capacity and integrity of the natural and cultural surroundings. 
b. Site selection, design and access have taken account of the protection of biologically sensitive areas and the assimilative capacity of ecosystems.  
c. The integrity of archaeological, cultural heritage, and sacred sites has been preserved. 
d. The integrity and connectivity of natural sites and protected areas has been preserved. 
e. Threatened or protected species have not been displaced and impact on all wildlife habitats has been minimized and mitigated.   
f. Water courses/catchments/wetlands have not been altered and run-off is reduced where possible and any residue is captured or channeled and filtered. 
</t>
    </r>
    <r>
      <rPr>
        <b/>
        <sz val="11"/>
        <color theme="1"/>
        <rFont val="Arial"/>
        <family val="2"/>
      </rPr>
      <t xml:space="preserve">A7.3 Sustainable practices and materials </t>
    </r>
    <r>
      <rPr>
        <sz val="11"/>
        <color theme="1"/>
        <rFont val="Arial"/>
        <family val="2"/>
      </rPr>
      <t xml:space="preserve">
b. Native and endemic plants obtained from sustainable sources have been used in landscaping and decoration, avoiding exotic and invasive species. 
c. Plants have been selected for their ability to tolerate prevailing or anticipated conditions eg drought tolerant plants 
</t>
    </r>
    <r>
      <rPr>
        <b/>
        <sz val="11"/>
        <color theme="1"/>
        <rFont val="Arial"/>
        <family val="2"/>
      </rPr>
      <t xml:space="preserve">D3.1 Biodiversity conservation </t>
    </r>
    <r>
      <rPr>
        <sz val="11"/>
        <color theme="1"/>
        <rFont val="Arial"/>
        <family val="2"/>
      </rPr>
      <t xml:space="preserve">
The organization supports and contributes to biodiversity conservation, including through appropriate management of its own property.  
Particular attention is paid to natural protected areas and areas of high biodiversity value.  Any disturbance of natural ecosystems is minimized, rehabilitated and there is a compensatory contribution to conservation management. 
a. The organization demonstrates awareness of natural 
protected areas and areas of high biodiversity value. 
b. The organization provides and records monetary support 
for biodiversity conservation in the local area.  
c. The organization provides and records in-kind or other 
support for biodiversity conservation in the local area. 
d. The property is actively managed to support biodiversity 
conservation. 
e. The organization is aware of, and mitigates, activity with 
potential to disturb wildlife and habitats. 
f. Compensation is made where any disturbance has 
occurred. 
g. Action is taken to encourage visitors to support biodiversity 
conservation. 
h. The organization engages with local conservation NGOs. 
</t>
    </r>
    <r>
      <rPr>
        <b/>
        <sz val="11"/>
        <color theme="1"/>
        <rFont val="Arial"/>
        <family val="2"/>
      </rPr>
      <t xml:space="preserve">D3.2 Invasive species </t>
    </r>
    <r>
      <rPr>
        <sz val="11"/>
        <color theme="1"/>
        <rFont val="Arial"/>
        <family val="2"/>
      </rPr>
      <t xml:space="preserve">
The organization takes measures to avoid the 
introduction of invasive species. Native species are 
used for landscaping and restoration wherever 
feasible, particularly in natural landscapes.
a. Sites are monitored for presence of any invasive species. 
b. Action is taken to ensure invasive species are not 
introduced or spread. 
c. A programme is in place to eradicate and control invasive 
species. 
d. Landscaping of sites is reviewed to consider use of native 
species.
</t>
    </r>
    <r>
      <rPr>
        <b/>
        <sz val="11"/>
        <color theme="1"/>
        <rFont val="Arial"/>
        <family val="2"/>
      </rPr>
      <t xml:space="preserve">D3.3 Visits to natural sites </t>
    </r>
    <r>
      <rPr>
        <sz val="11"/>
        <color theme="1"/>
        <rFont val="Arial"/>
        <family val="2"/>
      </rPr>
      <t xml:space="preserve">
The organization follows appropriate guidelines for 
the management and promotion of visits to natural 
sites in order to minimize adverse impacts and 
maximize visitor fulfilment. 
a. The organization is aware of, and complies with, existing 
guidelines for tourist visits to natural sites. 
b. Guidelines are used when conducting visits and informing 
guests. 
c. The organization engages with local conservation bodies to 
establish/identify issues concerning visits to particular sites.  
</t>
    </r>
    <r>
      <rPr>
        <b/>
        <sz val="11"/>
        <color theme="1"/>
        <rFont val="Arial"/>
        <family val="2"/>
      </rPr>
      <t>D3.4 Wildlife interactions</t>
    </r>
    <r>
      <rPr>
        <sz val="11"/>
        <color theme="1"/>
        <rFont val="Arial"/>
        <family val="2"/>
      </rPr>
      <t xml:space="preserve"> 
Interactions with free roaming wildlife, taking into 
account cumulative impacts, are non-invasive and 
responsibly managed to avoid adverse effects on 
the animals concerned and on the viability and 
behaviour of populations in the wild. 
a. The organization is aware of, and complies with, existing 
local, national and international regulations and guidelines 
concerning wildlife interactions, including wildlife viewing. 
b. The organization engages with the development and 
implementation of local codes and guidelines for wildlife 
interactions, including wildlife viewing, as required, based 
on advice of wildlife experts.  
c. Direct interactions, in particular feeding, should not be 
permitted, unless specifically sanctioned by internationally 
accepted standards or, where standards are not available, 
guided by independent wildlife expert advice. 
d. Measures are taken to minimize disturbance to wildlife. 
e. Impacts on wildlife wellbeing are regularly monitored and 
addressed. 
</t>
    </r>
    <r>
      <rPr>
        <b/>
        <sz val="11"/>
        <color theme="1"/>
        <rFont val="Arial"/>
        <family val="2"/>
      </rPr>
      <t xml:space="preserve">D3.5 Animal welfare </t>
    </r>
    <r>
      <rPr>
        <sz val="11"/>
        <color theme="1"/>
        <rFont val="Arial"/>
        <family val="2"/>
      </rPr>
      <t xml:space="preserve">
No species of wild animal is acquired, bred or held 
captive, except by authorized and suitably equipped 
persons and for properly regulated activities in 
compliance with local and international law.  
Housing, care and handling of all wild and domestic 
animals meets the highest standards of animal 
welfare.
a. The organization is aware of, and complies with, relevant 
laws and regulations concerning captive wildlife. 
b. Existing guidelines for specific tourism activities involving 
captive wildlife are implemented. 
c. Personnel responsible for captive wildlife have appropriate 
qualifications and experience and are fully licensed. 
d. The organization is aware of, and complies with, relevant 
laws and regulations concerning animal welfare. 
e. There is regular inspection of conditions of captive wildlife 
and their housing. 
f. There is regular inspection of conditions of domestic 
animals and their housing and handling. 
</t>
    </r>
    <r>
      <rPr>
        <b/>
        <sz val="11"/>
        <color theme="1"/>
        <rFont val="Arial"/>
        <family val="2"/>
      </rPr>
      <t xml:space="preserve">D3.6 Wildlife harvesting and trade </t>
    </r>
    <r>
      <rPr>
        <sz val="11"/>
        <color theme="1"/>
        <rFont val="Arial"/>
        <family val="2"/>
      </rPr>
      <t xml:space="preserve">
Wildlife species are not harvested, consumed, 
displayed, sold, or traded, except as part of a 
regulated activity that ensures that their utilization 
is sustainable, and in compliance with local and 
international laws.  
a. The organization is aware of, and complies with, relevant 
laws and regulations concerning wildlife harvesting and 
trade. 
b. Visitors are informed of regulations concerning wildlife 
harvesting, consumption and trade and of the need to 
avoid buying illegal products/souvenirs derived from 
threatened species of wildlife notified by IUCN or CITES. 
c. Where hunting activity is legal, it forms part of a 
scientifically based, properly managed and strictly enforced 
approach to conservation.  </t>
    </r>
  </si>
  <si>
    <t xml:space="preserve">Common practices
- Nearly all hotels (99.2%) are taking action to source for at least one type of produce/
product sustainably. 
Established practices
- At least 60% of hotels (63.2%) purchase at least half of their food and beverage items from fair trade sources (by spend). 
Emerging practices
- 26.7% of hotels purchase at least half of their seafood purchases from certified 
sustainable sources (by spend). 
- One in four hotels purchases at least half of their food and beverages from local 
providers (by spend). 
Innovative practices
- 16.7% of all hotels offer vegan menu options for every course and meal. 
- 7.8% of hotels purchase at least half of their food and beverages from organic 
sources (by spend). </t>
  </si>
  <si>
    <r>
      <t xml:space="preserve">Impact on local communities
Destination engagement (e.g. partnership with local communities, NGOs and 
other organizations)
Land, water and property rights
Tourist visits to cultural sites and indigenous communities
Protecting cultural heritage
Presenting cultural heritage
Use of artefacts 
</t>
    </r>
    <r>
      <rPr>
        <b/>
        <sz val="11"/>
        <color theme="1"/>
        <rFont val="Arial"/>
        <family val="2"/>
      </rPr>
      <t>A8 Land, water, and property rights</t>
    </r>
    <r>
      <rPr>
        <sz val="11"/>
        <color theme="1"/>
        <rFont val="Arial"/>
        <family val="2"/>
      </rPr>
      <t xml:space="preserve"> 
Acquisition by the organization of land and water rights and of property is legal, complies with local communal and indigenous rights, including their free, prior and informed consent, and does not require involuntary resettlement. 
a. Land ownership and tenure rights are documented. 
b. User and access rights for key resources, including land and 
water, are documented where applicable.  
c. There is documentary evidence of communication, 
consultation and engagement with local and indigenous 
communities. 
d. Evidence of free, prior and informed consent of local 
communities is documented, where relevant (showing no 
involuntary resettlement or land acquisition). 
</t>
    </r>
    <r>
      <rPr>
        <b/>
        <sz val="11"/>
        <color theme="1"/>
        <rFont val="Arial"/>
        <family val="2"/>
      </rPr>
      <t xml:space="preserve">A9 Information and interpretation  </t>
    </r>
    <r>
      <rPr>
        <sz val="11"/>
        <color theme="1"/>
        <rFont val="Arial"/>
        <family val="2"/>
      </rPr>
      <t xml:space="preserve">
The organization provides information about and 
interpretation of the natural surroundings, local 
culture, and cultural heritage, as well as an 
explanation of appropriate behaviour while visiting 
natural areas, living cultures, and cultural heritage 
sites.
a. Information/interpretation material about the natural and 
cultural heritage of the local area is available and provided 
to customers. 
b. Staff are informed and trained about the natural and 
cultural heritage of the local area. 
c. Information is provided to customers about appropriate 
behaviour in the local area. 
</t>
    </r>
    <r>
      <rPr>
        <b/>
        <sz val="11"/>
        <color theme="1"/>
        <rFont val="Arial"/>
        <family val="2"/>
      </rPr>
      <t xml:space="preserve">
B1 Community support </t>
    </r>
    <r>
      <rPr>
        <sz val="11"/>
        <color theme="1"/>
        <rFont val="Arial"/>
        <family val="2"/>
      </rPr>
      <t xml:space="preserve">
The organization actively supports initiatives for 
local infrastructure and social community 
development.  Examples of initiatives include 
education, training, health and sanitation and 
projects which address the impacts of climate 
change. 
a. The organization engages with the local community in 
identifying needs and opportunities for support and 
evaluating their potential benefit/impact. 
b. The level and nature of contributions made to schemes in 
the local community is recorded. 
c. The local community is offered the opportunity to access 
the tourism facilities and services provided.  
</t>
    </r>
    <r>
      <rPr>
        <b/>
        <sz val="11"/>
        <color theme="1"/>
        <rFont val="Arial"/>
        <family val="2"/>
      </rPr>
      <t xml:space="preserve">B2 Local employment </t>
    </r>
    <r>
      <rPr>
        <sz val="11"/>
        <color theme="1"/>
        <rFont val="Arial"/>
        <family val="2"/>
      </rPr>
      <t xml:space="preserve">
Local residents are given equal opportunities for 
employment and advancement, including in 
management positions. 
a. The proportion of total employment from persons already 
residing in the local community is measured and managed. 
b. The proportion of employment in management positions 
from persons already residing in the local community is 
measured and managed. 
c. Training is offered to local residents to enhance their 
employment opportunities. 
</t>
    </r>
    <r>
      <rPr>
        <b/>
        <sz val="11"/>
        <color theme="1"/>
        <rFont val="Arial"/>
        <family val="2"/>
      </rPr>
      <t xml:space="preserve">B8 Community services </t>
    </r>
    <r>
      <rPr>
        <sz val="11"/>
        <color theme="1"/>
        <rFont val="Arial"/>
        <family val="2"/>
      </rPr>
      <t xml:space="preserve">
The activities of the organization do not jeopardize 
the provision of basic services, such as food, water, 
energy, healthcare or sanitation, to neighbouring 
communities. 
a. The organization monitors its impact on the availability of 
local services. 
b. A communication/feedback/grievance mechanism is in 
place for local communities. 
c. Any reduction in availability of basic services to local 
communities, identified as the result of the organization’s 
activities, is addressed. 
</t>
    </r>
    <r>
      <rPr>
        <b/>
        <sz val="11"/>
        <color theme="1"/>
        <rFont val="Arial"/>
        <family val="2"/>
      </rPr>
      <t xml:space="preserve">B9 Local livelihoods </t>
    </r>
    <r>
      <rPr>
        <sz val="11"/>
        <color theme="1"/>
        <rFont val="Arial"/>
        <family val="2"/>
      </rPr>
      <t xml:space="preserve">
The activities of the organization do not adversely 
affect local access to livelihoods, including land and 
aquatic resource use, rights-of-way, transport and 
housing.
a. Local access to livelihoods is considered in decisions about 
development and operations. 
b. A communication mechanism is in place for local 
communities to report any instance of reduced access to 
local livelihoods.   
</t>
    </r>
    <r>
      <rPr>
        <b/>
        <sz val="11"/>
        <color theme="1"/>
        <rFont val="Arial"/>
        <family val="2"/>
      </rPr>
      <t>C1 Cultural interactions</t>
    </r>
    <r>
      <rPr>
        <sz val="11"/>
        <color theme="1"/>
        <rFont val="Arial"/>
        <family val="2"/>
      </rPr>
      <t xml:space="preserve">
The organization follows international and national good practice and locally agreed guidance for the management and promotion of visits to indigenous communities and culturally or historically sensitive sites in order to minimize adverse impacts and maximize local benefits and visitor fulfilment.
a. The organization demonstrates awareness of, and 
compliance with, existing international, national and local 
good practice and guidance for tourist visits to cultural sites 
and indigenous communities. 
b. The organization engages with communities/sites in 
reviewing guidance and creating and agreeing additional 
guidelines as necessary. 
c. Guidelines are effectively used and communicated. 
d. Particular measures are in place to avoid inappropriate 
interaction with children.
</t>
    </r>
    <r>
      <rPr>
        <b/>
        <sz val="11"/>
        <color theme="1"/>
        <rFont val="Arial"/>
        <family val="2"/>
      </rPr>
      <t xml:space="preserve">C2 Protecting cultural heritage
</t>
    </r>
    <r>
      <rPr>
        <sz val="11"/>
        <color theme="1"/>
        <rFont val="Arial"/>
        <family val="2"/>
      </rPr>
      <t xml:space="preserve">The organization contributes to the protection, preservation and enhancement of local properties, sites and traditions of historical, archaeological, cultural and spiritual significance and does not impede access to them by local residents. 
a. The organization makes and records monetary contributions to the protection of cultural heritage. 
b. The organization provides in-kind or other support for cultural heritage. 
c. Provision is made for local access to sites. 
</t>
    </r>
    <r>
      <rPr>
        <b/>
        <sz val="11"/>
        <color theme="1"/>
        <rFont val="Arial"/>
        <family val="2"/>
      </rPr>
      <t xml:space="preserve">
C3 Presenting culture and heritage
</t>
    </r>
    <r>
      <rPr>
        <sz val="11"/>
        <color theme="1"/>
        <rFont val="Arial"/>
        <family val="2"/>
      </rPr>
      <t xml:space="preserve">The organization values and incorporates authentic elements of traditional and contemporary local culture in its operations, design, decoration, cuisine, or shops, while respecting the intellectual property rights of local communities.
a. Local art/craft is reflected in design and furnishings. 
b. Living cultural heritage and traditions are evident in cuisine, retail, events and other services offered. 
c. Copyright and intellectual property rights have been observed and necessary permissions obtained. 
d. The views of the local community have been sought on the presentation of local cultural heritage. 
</t>
    </r>
    <r>
      <rPr>
        <b/>
        <sz val="11"/>
        <color theme="1"/>
        <rFont val="Arial"/>
        <family val="2"/>
      </rPr>
      <t xml:space="preserve">
C4 Artefacts </t>
    </r>
    <r>
      <rPr>
        <sz val="11"/>
        <color theme="1"/>
        <rFont val="Arial"/>
        <family val="2"/>
      </rPr>
      <t xml:space="preserve">
Historical and archaeological artefacts are not sold, traded or displayed, except as permitted by local and international law. 
a. Any use of artefacts is transparent and/or documented and 
reported. 
b. Where artefacts are used, laws and bylaws have been 
identified that permit such use. 
c. Visitors are prevented from removing or damaging 
artefacts.
</t>
    </r>
    <r>
      <rPr>
        <b/>
        <sz val="11"/>
        <color theme="1"/>
        <rFont val="Arial"/>
        <family val="2"/>
      </rPr>
      <t xml:space="preserve">
% of employment from local community
Donations (including in-kind and cash) to the community
</t>
    </r>
  </si>
  <si>
    <t xml:space="preserve">Reducing inequalities is inherently associated with embracing diversity and promoting the inclusion of groups at risk of discrimination. 
Embrace customer dversity (areas of important principles such as anti-harassment, accessibility, equal opportunity, and anti-discrimination. 
This criterion enables a hotel to identify issues related to diversity, equity and inclusion, as best practices for this topic begin with dialogue followed by training. </t>
  </si>
  <si>
    <r>
      <t xml:space="preserve">Environmental purchasing
</t>
    </r>
    <r>
      <rPr>
        <b/>
        <sz val="11"/>
        <color theme="1"/>
        <rFont val="Arial"/>
        <family val="2"/>
      </rPr>
      <t xml:space="preserve">
B3 Local purchasing
</t>
    </r>
    <r>
      <rPr>
        <sz val="11"/>
        <color theme="1"/>
        <rFont val="Arial"/>
        <family val="2"/>
      </rPr>
      <t>When purchasing and offering goods and services, the organization gives priority to local and fair trade suppliers whenever these are available and of sufficient quality.</t>
    </r>
    <r>
      <rPr>
        <b/>
        <sz val="11"/>
        <color theme="1"/>
        <rFont val="Arial"/>
        <family val="2"/>
      </rPr>
      <t xml:space="preserve"> </t>
    </r>
    <r>
      <rPr>
        <sz val="11"/>
        <color theme="1"/>
        <rFont val="Arial"/>
        <family val="2"/>
      </rPr>
      <t xml:space="preserve">
a.The organization regularly audits its sources of supply of goods and services.
b.The proportion of goods and services purchased from locally owned and operated businesses is measured and managed.
c.The proportion of non-locally owned or operated suppliers that are fair trade is measured and managed.
</t>
    </r>
    <r>
      <rPr>
        <b/>
        <sz val="11"/>
        <color theme="1"/>
        <rFont val="Arial"/>
        <family val="2"/>
      </rPr>
      <t xml:space="preserve">B4 Support to local entrepreneurs 
</t>
    </r>
    <r>
      <rPr>
        <sz val="11"/>
        <color theme="1"/>
        <rFont val="Arial"/>
        <family val="2"/>
      </rPr>
      <t xml:space="preserve">The organization supports local entrepreneurs in the development and sale of sustainable products and services that are based on the area’s nature, history and culture. 
a.Locally owned businesses are given access to premises and customers for commercial activity.
b.Where appropriate, the organization provides advice and support to local service providers with whom it engages, on the quality and sustainability of their service.
c.Opportunities for joint ventures and partnerships with local entrepreneurs are considered and pursued where appropriate.
</t>
    </r>
  </si>
  <si>
    <t>In-room safe?  (Y or N)
Can in room safe hold a 17 inch or 43.2 cm laptop computer? (Y or N). (If not applicable, enter N)
Do all guest rooms have smoke detectors? (Y or N)
Are all hallways equipped with smoke detectors?  (Y or N)
Are all public areas equipped with smoke detector? (Y or N)
Are all smoke detectors hard-wired?  (Y or N) (If not applicable, enter N)
Are all public areas equipped with fire extinguishers?  (Y or N)
Does the hotel have emergency lighting in all public areas?  (Y or N)
Are all hotel stairways ventilated? (Y or N)
Does hotel have an emergency evacuation plan posted in public areas?  (Y or N)
Does the hotel comply with all country/state/local fire laws? (Y or N)
Does the hotel have visual alarms for the Deaf/Hard of Hearing in all guest rooms or does the hotel have designated Deaf/Hard of Hearing guest rooms with visual alarms? (Y or N)
Does the hotel have visual alarms for the Deaf/Hard of Hearing in all public areas? (Y or N)
Does the hotel have audible smoke alarms in all guest rooms? (Y or N)
Does the hotel have audible smoke alarms in all guest rooms? (Y or N)
Does hotel have audible smoke alarm in all hallways?   (Y or N)
Does the hotel have audible smoke alarms in all public areas?  (Y or N)
Are all guest rooms/hallways/public areas equipped with sprinklers?  (Y or N)
(...)</t>
  </si>
  <si>
    <t>Highlight information (sustainable practices) to customers, ultimately making sustainability a transparent and easily identifiable part of their travel decision-making process.
Invest in robust sanitation procedures and traceability, make sure rooms are properly cleaned between guests
Develop thorough, standard cleaning proctocols and make sure your staff is well traied in these protocols</t>
  </si>
  <si>
    <t>Source</t>
  </si>
  <si>
    <t>Benchmark/ Checkbox</t>
  </si>
  <si>
    <t>General level description</t>
  </si>
  <si>
    <t>Category</t>
  </si>
  <si>
    <t>SHA</t>
  </si>
  <si>
    <t xml:space="preserve">GSTC </t>
  </si>
  <si>
    <t>Greenview</t>
  </si>
  <si>
    <t>SHA/EY</t>
  </si>
  <si>
    <t>Waste disposal is to a government run or approved facility and there is evidence that the facility has no negative impact on the environment or local population.</t>
  </si>
  <si>
    <t>Solid waste disposed is measured by type and goals are in place to minimize non-diverted solid waste.</t>
  </si>
  <si>
    <t>Guidance is given to customers and staff on minimizing waste.</t>
  </si>
  <si>
    <t>Greenview report</t>
  </si>
  <si>
    <t>SHA/ EY</t>
  </si>
  <si>
    <t>CSI 1, 2; WBA</t>
  </si>
  <si>
    <t>CSI 3-4; WBA</t>
  </si>
  <si>
    <t>Staff in relevant departments have been trained on ethical recruitment, sex trafficking and grievance mechanism.</t>
  </si>
  <si>
    <t>Tier 1 suppliers have been supported to become aware of ethical recruitment, child labour and fundamental freedoms of their employees.</t>
  </si>
  <si>
    <t xml:space="preserve">Tier 1 suppliers have been supported to uphold the human rights of communities where business is operating. </t>
  </si>
  <si>
    <t xml:space="preserve">A multistakeholder approach to support ethical and fair recruitment practices by Tier 2 &amp; 3 suppliers has been engaged in. </t>
  </si>
  <si>
    <t>CSI 7-8; WBA</t>
  </si>
  <si>
    <t>Rights of communities across the value chain are stood up for.</t>
  </si>
  <si>
    <t>GSTC; CSI 10; WBA</t>
  </si>
  <si>
    <t xml:space="preserve">Wage levels are monitored and regularly reviewed against national norms for a living wage. </t>
  </si>
  <si>
    <t>CSI 9; WBA</t>
  </si>
  <si>
    <t>CSI 11; WBA</t>
  </si>
  <si>
    <t xml:space="preserve">A strategy for improving labour practices has been developed and approved. </t>
  </si>
  <si>
    <t xml:space="preserve">An employee grievance mechanism is in place. </t>
  </si>
  <si>
    <t>Water, sanitation and hygiene facilities are provided for all onsite workers.</t>
  </si>
  <si>
    <t xml:space="preserve">Labour rights in Tier 1 supply chain have been benchmarked and priority areas for improvement agreed upon. </t>
  </si>
  <si>
    <t xml:space="preserve">Labour rights are respected, a safe and secure working environment is provided and employees are paid at least a living wage. </t>
  </si>
  <si>
    <t>CSI 12; WBA</t>
  </si>
  <si>
    <t xml:space="preserve">Medium-term targets for labour practices in own business have been achieved. </t>
  </si>
  <si>
    <t>Just transition pathways for employees and workers in supply chain most likely to be impacted by sustainability, technology and climate change have been developed.</t>
  </si>
  <si>
    <t>Company performs rigorous screening along the value chain on labour law violations &amp; only works with sustainable companies.</t>
  </si>
  <si>
    <t>Collaborative partnerships to positively impact labour practices in Tier 2 &amp; 3 suppliers are in place.</t>
  </si>
  <si>
    <t>CSI 13; WBA</t>
  </si>
  <si>
    <t>CSI 14; WBA</t>
  </si>
  <si>
    <t>Relationships with diverse markets, customers, and communities are expanded.</t>
  </si>
  <si>
    <t>Career progression of previously under-represented groups across all levels has been achieved.</t>
  </si>
  <si>
    <t>Proportionate representation of local diversity in management positions has been achieved.</t>
  </si>
  <si>
    <t>Employees are offered regular training, experience and opportunities for advancement.</t>
  </si>
  <si>
    <t>Training records are kept for all staff, showing the level and frequency of training received.</t>
  </si>
  <si>
    <t>Creation of career paths &amp; advancement opportunities for (1) management, (2) professionals, and (3) all other employees.</t>
  </si>
  <si>
    <t>Staff are participating in learning or education programmes for sustainability (environment and social).</t>
  </si>
  <si>
    <t>Local sourcing has been benchmarked.</t>
  </si>
  <si>
    <t>Scoping has been conducted for local sourcing potential.</t>
  </si>
  <si>
    <t>A strategy and plan have been developed for improving local sourcing.</t>
  </si>
  <si>
    <t>The proportion of goods and services purchased from locally owned and operated businesses is measured and managed.</t>
  </si>
  <si>
    <t>The proportion of non-locally owned or operated suppliers that are fair trade is measured and managed.</t>
  </si>
  <si>
    <t xml:space="preserve">Majority of food is sourced from property’s local region (e.g. within 50km from property location). </t>
  </si>
  <si>
    <t>Opportunities for joint ventures and partnerships with local entrepreneurs are considered and pursued where appropriate.</t>
  </si>
  <si>
    <t>Locally owned businesses are given access to premises and customers for commercial activity.</t>
  </si>
  <si>
    <t>Selection / replacement of suppliers according to their contribution to local communities and working conditions.</t>
  </si>
  <si>
    <t>T1</t>
  </si>
  <si>
    <t>T2</t>
  </si>
  <si>
    <t>T3</t>
  </si>
  <si>
    <t>T4</t>
  </si>
  <si>
    <t>T5</t>
  </si>
  <si>
    <t>T6</t>
  </si>
  <si>
    <t>T7</t>
  </si>
  <si>
    <t>T8</t>
  </si>
  <si>
    <t>T9</t>
  </si>
  <si>
    <t>T10</t>
  </si>
  <si>
    <t>T11</t>
  </si>
  <si>
    <t>T12</t>
  </si>
  <si>
    <t>T13</t>
  </si>
  <si>
    <t>T14</t>
  </si>
  <si>
    <t>T15</t>
  </si>
  <si>
    <t xml:space="preserve">Hotels contribute to community impact projects at least once a year </t>
  </si>
  <si>
    <t>WTTC, SHA</t>
  </si>
  <si>
    <t>GSTC, WTTC</t>
  </si>
  <si>
    <t xml:space="preserve">Information/interpretation material about the natural and cultural heritage of the local area is available and provided to customers. </t>
  </si>
  <si>
    <t xml:space="preserve">The proportion of total employment from persons already residing in the local community is measured and managed. </t>
  </si>
  <si>
    <t xml:space="preserve">User and access rights for key resources, including land and water, are documented where applicable. </t>
  </si>
  <si>
    <t xml:space="preserve">Staff are informed and trained about the natural and cultural heritage of the local area. </t>
  </si>
  <si>
    <t>The level and nature of contributions made to schemes in the local community is recorded.</t>
  </si>
  <si>
    <t xml:space="preserve">A communication/feedback/grievance mechanism is in place for local communities. </t>
  </si>
  <si>
    <t xml:space="preserve">Living cultural heritage and traditions are evident in cuisine, retail, events and other services offered. </t>
  </si>
  <si>
    <t>Information is provided to customers about appropriate behaviour in the local area.</t>
  </si>
  <si>
    <t>The local community is offered the opportunity to access the tourism facilities and services provided.</t>
  </si>
  <si>
    <t xml:space="preserve">Training is offered to local residents to enhance their employment opportunities. </t>
  </si>
  <si>
    <t>Guidelines are effectively used and communicated.</t>
  </si>
  <si>
    <t>Copyright and intellectual property rights have been observed and necessary permissions obtained.</t>
  </si>
  <si>
    <t>Participation in multi-stakeholder, destination based, community led sustainability projects.</t>
  </si>
  <si>
    <t>New capital input for destination community development is influenced.</t>
  </si>
  <si>
    <t>Evidence of free, prior and informed consent of local communities is documented, where relevant (showing no involuntary resettlement or land acquisition).</t>
  </si>
  <si>
    <t>Initiatives to support suppliers to become more environmentally and socially sustainable are in place.</t>
  </si>
  <si>
    <t>Partnerships with other actors across the tourism ecosystem and beyond are in place.</t>
  </si>
  <si>
    <t>Initiatives that advocate for sustainable development of destinations and the wider industry are in place.</t>
  </si>
  <si>
    <t>Check</t>
  </si>
  <si>
    <t>EY</t>
  </si>
  <si>
    <t xml:space="preserve">GRI
203: Indirect economic impact;
204: Procurement practices
414: Supplier social assessment
SASB
Supply Chain Management
CSRD
Management of relationships with suppliers including payment principles
</t>
  </si>
  <si>
    <t>Social</t>
  </si>
  <si>
    <t>Governance</t>
  </si>
  <si>
    <r>
      <t xml:space="preserve">Procedures and Policies
</t>
    </r>
    <r>
      <rPr>
        <sz val="11"/>
        <color rgb="FFFF0000"/>
        <rFont val="Arial"/>
        <family val="2"/>
      </rPr>
      <t>Management , Compliance &amp; Financial Impact of Climate Change ???</t>
    </r>
  </si>
  <si>
    <t>Water</t>
  </si>
  <si>
    <t>Waste</t>
  </si>
  <si>
    <t>Material use</t>
  </si>
  <si>
    <t>Resource Use &amp; Pollution</t>
  </si>
  <si>
    <t>Nature Protection</t>
  </si>
  <si>
    <t>Equitable and better opportunities</t>
  </si>
  <si>
    <t>Community partnerships and support</t>
  </si>
  <si>
    <t xml:space="preserve">Initiatives to support the local community in reducing water consumption and better managing water supply are investigated and implemented. </t>
  </si>
  <si>
    <t xml:space="preserve">Initiatives to advocate for and support sustainable water management at a destination level are in place. </t>
  </si>
  <si>
    <t>Single-use plastics have been eliminated from the guest experience. </t>
  </si>
  <si>
    <t>Local sourcing and SMEs</t>
  </si>
  <si>
    <t>Ecosystems and Biodiversity</t>
  </si>
  <si>
    <t>Employee engagement</t>
  </si>
  <si>
    <t xml:space="preserve">Community partnerships </t>
  </si>
  <si>
    <t>GHG emissions and Energy</t>
  </si>
  <si>
    <t>Human rights</t>
  </si>
  <si>
    <t>Labour practices</t>
  </si>
  <si>
    <t>Management and Compliance</t>
  </si>
  <si>
    <t>Commitments and Reporting</t>
  </si>
  <si>
    <t>The waste hierarchy is a key determining factor in purchasing decisions.</t>
  </si>
  <si>
    <t xml:space="preserve">Energy used per tourist/night for each type of energy is monitored and managed on a hotel level. </t>
  </si>
  <si>
    <t xml:space="preserve">GSTC/ SHA </t>
  </si>
  <si>
    <t>Potential for on-site or locally sited renewables has been reviewed. Renewable sources are favoured and the share of renewable energy in total energy supply is monitored and managed.</t>
  </si>
  <si>
    <t>SHA/ GSTC</t>
  </si>
  <si>
    <t>Impacts on wildlife wellbeing are regularly monitored and addressed.</t>
  </si>
  <si>
    <t>GSCT</t>
  </si>
  <si>
    <t>Quantified restoration of local ecosystems exceeds any negative ecosystem impacts caused by the built environment of the property.</t>
  </si>
  <si>
    <t>Initiatives to advocate for and support restoration of ecosystems in the destination are in place.</t>
  </si>
  <si>
    <t xml:space="preserve">Common practices
- 84.1% of all hotels offer wet bathroom amenities (e.g., shampoo and shower 
gel) that are free of harmful chemicals to guests. 
Established practices
- Almost three-quarters of all hotels have an air purification system or offer portable air purifiers.
</t>
  </si>
  <si>
    <t>A sustainable travel policy has been created and implemented.</t>
  </si>
  <si>
    <t xml:space="preserve">Internal carbon pricing mechanism is in place.
</t>
  </si>
  <si>
    <t>Menus are reviewed and any endangered species are removed.</t>
  </si>
  <si>
    <t>A local biodiversity / ecosystem impact baseline has been created.</t>
  </si>
  <si>
    <t>GSTC/SHA</t>
  </si>
  <si>
    <t>Top management reviews progress towards sustainability targets and evaluates the effectiveness of action plans through the group designated for overseeing the SMS.</t>
  </si>
  <si>
    <t xml:space="preserve">An end of life plan is in place for furniture made obsolete and waste materials created by renovations and refurbishments. </t>
  </si>
  <si>
    <t>Packaging from suppliers is reviewed.</t>
  </si>
  <si>
    <t>Initiatives to support suppliers to reduce waste are in place.</t>
  </si>
  <si>
    <t>Key team members with environmental and social responsibility are identified.</t>
  </si>
  <si>
    <t xml:space="preserve">A governance structure which includes senior leadership ownership is in place. </t>
  </si>
  <si>
    <t>Initiatives to help local community increase energy efficiency are investigated and implemented.</t>
  </si>
  <si>
    <t xml:space="preserve">New energy efficiency and carbon reduction solutions and initiatives have been investigated and regenerative solutions and innovative initiatives have been invested in and implemented. </t>
  </si>
  <si>
    <t>Risk factors (including climate change, natural phenomena, and visitor safety) have been assessed and addressed.</t>
  </si>
  <si>
    <t xml:space="preserve">Procurement processes have been updated to make environmental and social considerations a key determining factor of decision making. </t>
  </si>
  <si>
    <t xml:space="preserve">Future-orientated technologies are actively supported through procurement processes. </t>
  </si>
  <si>
    <t xml:space="preserve">Internal financial metrics have been assigned to impacts e.g. shadow price for water and internal cost of carbon. </t>
  </si>
  <si>
    <t xml:space="preserve">Regular assessment of environmental and social risks is established and mitigation plans are in place. </t>
  </si>
  <si>
    <t xml:space="preserve">Procurement processes have been updated to incorporate environmental and social considerations into decision making. </t>
  </si>
  <si>
    <t>GSTC, 
SHA</t>
  </si>
  <si>
    <t>Responsible procurement strategy has been created.</t>
  </si>
  <si>
    <t>GSTC,
SHA</t>
  </si>
  <si>
    <t>GSTC
SHA</t>
  </si>
  <si>
    <t>Possible water-related solutions and initiatives have been investigated, a long-term plan created and immediate solutions / initiatives have been implemented.</t>
  </si>
  <si>
    <t>Clear and accurate information is provided on the level of accessibility.</t>
  </si>
  <si>
    <t>Sites, buildings and activities are accessible to persons with physical disabilities and other special needs, as appropriate to the nature of the operation.</t>
  </si>
  <si>
    <t>Customer feedback represents a central factor in the decision-making process.</t>
  </si>
  <si>
    <t>Human rights risks and impacts have been identified and assessed.</t>
  </si>
  <si>
    <t>GSTC, SHA</t>
  </si>
  <si>
    <t>The brand has committed to respect the human rights in general and those of workers.</t>
  </si>
  <si>
    <t>Actions on human rights risks and impacts has been defined and the implementation started.</t>
  </si>
  <si>
    <t xml:space="preserve">New water-related solutions and initiatives have been investigated and regenerative solutions and innovative initiatives have been invested in and implemented. </t>
  </si>
  <si>
    <t>Local stakeholders are engaged with to understand materiality and align plans.</t>
  </si>
  <si>
    <t>A feedback mechanism for key stakeholders (e.g. guests, suppliers, business partners and local community) to comment on environmental and social initiatives is provided.</t>
  </si>
  <si>
    <t>A commitment to become net positive has been made public and an action plan to get there has been shared.</t>
  </si>
  <si>
    <t xml:space="preserve">A linen reuse policy that requires hotel operators to develop and implement a linen reuse programme is in place </t>
  </si>
  <si>
    <t xml:space="preserve">Tier 1 supply chain members have been supported to report on labour practices as per ESG requirements and net positive ambition. </t>
  </si>
  <si>
    <t>There is a record of activities held (e.g. meetings and dialogues, a plan) to identify best practices in reducing inequalities within the hotel's workforce and/or supply chain.</t>
  </si>
  <si>
    <t>Equitable and accessible education, training and skills development opportunities are available for all staff, especially entry level and non-employee workers.</t>
  </si>
  <si>
    <t>WTTC Hotel Sustainability Basics have been achieved.</t>
  </si>
  <si>
    <t>Automatic meter readings, drip/smart irrigation, leak detection system are applied across individual hotels.</t>
  </si>
  <si>
    <t>Health and safety fundamentals are being assessed, monitored, and an improvement plan drafted.</t>
  </si>
  <si>
    <t>Collective bargaining fundamentals are being respected.</t>
  </si>
  <si>
    <t xml:space="preserve">Gender equality and women’s empowerment fundamentals are considered. </t>
  </si>
  <si>
    <t xml:space="preserve">Workforce diversity disclosure fundamentals are considered. </t>
  </si>
  <si>
    <t xml:space="preserve">Recruitment, hiring practices and training are inclusive and accessible to under-represented talent groups. </t>
  </si>
  <si>
    <t>Policy to require hotels to provide vegetarian options is in place and implemented.</t>
  </si>
  <si>
    <t xml:space="preserve">Positively influencing equity, diversity and inclusion at destination level and across value chain through multistakeholder partnerships. </t>
  </si>
  <si>
    <t xml:space="preserve">Hospitality skills development, practical training, apprenticeship opportunities are utilised by local groups previously dis-included. </t>
  </si>
  <si>
    <t>Staff are informed on ESG sustainability initiatives.</t>
  </si>
  <si>
    <t>Employees and non-employee workers are participating in sustainability initiatives or projects.</t>
  </si>
  <si>
    <t>Promotion of schooling and learning opportunities for employees' families and in the community.</t>
  </si>
  <si>
    <t>Active cooperation along value chain for talent support and promotion.</t>
  </si>
  <si>
    <t>Guests are offered the opportunity to participate through volunteering or contribution.</t>
  </si>
  <si>
    <t>Local access to livelihoods is considered in decisions about development and operations.</t>
  </si>
  <si>
    <t>Any use of artefacts is transparent and/or documented and reported.</t>
  </si>
  <si>
    <t xml:space="preserve">Tours and activities organized by local guides and businesses are offered. </t>
  </si>
  <si>
    <t>There is documentary evidence of communication, consultation and engagement with local and indigenous communities.</t>
  </si>
  <si>
    <t>Further value chain members are involved into community projects.</t>
  </si>
  <si>
    <t>Where artefacts are used, laws and bylaws have been identified that permit such use. Visitors are prevented from removing or damaging artefacts.</t>
  </si>
  <si>
    <t xml:space="preserve">Influence through multistakeholder group is used to strengthen public policy for thriving destinations. </t>
  </si>
  <si>
    <t>GSTC, Travalyst</t>
  </si>
  <si>
    <t>Report and communicate sustainability initiatives across the value chain to external interested parties, including guests, business partners, community, owners, through various platforms (e.g. hotel webpage, in-room media, signs, etc.).</t>
  </si>
  <si>
    <t>Property invests part of its revenue back into the community or in local sustainability projects.</t>
  </si>
  <si>
    <t xml:space="preserve">Local SMEs in current supply chain are supported in achieving and reporting on ESG outcomes. </t>
  </si>
  <si>
    <t xml:space="preserve">Partnerships have been scoped for supporting local SMEs not in supply chain. </t>
  </si>
  <si>
    <t xml:space="preserve">Targets for local sourcing of goods and services have been achieved. </t>
  </si>
  <si>
    <t>Collaborative partnerships to support development of local SMEs are pursued and implemented.</t>
  </si>
  <si>
    <t>Targets for local sourcing of goods and services are regularly reviewed.</t>
  </si>
  <si>
    <t>The future development of industry, environmental and social visions and commitments are actively supported.</t>
  </si>
  <si>
    <t>A capacity building programme to exchange knowledge with suppliers is in place.</t>
  </si>
  <si>
    <t>Possible sources of pollution are assessed.</t>
  </si>
  <si>
    <t xml:space="preserve">Water stewardship considerations are embedded into all decision-making. </t>
  </si>
  <si>
    <t>Initial energy efficiency and carbon reduction targets have been achieved.</t>
  </si>
  <si>
    <t xml:space="preserve">Scope 1 and 2 baseline has been calculated and regular benchmarking established. </t>
  </si>
  <si>
    <t xml:space="preserve">Hazardous waste management plans are in place. </t>
  </si>
  <si>
    <t>A green cleaning product policy that requires hotel operators to prefer green cleaning products is in place.</t>
  </si>
  <si>
    <t>All organic waste is diverted from landfill.</t>
  </si>
  <si>
    <t xml:space="preserve">The supply chain has been reviewed to identify products at highest risk of contributing to biodiversity loss (e.g. palm oil, cocoa). </t>
  </si>
  <si>
    <t xml:space="preserve">The organisation provides and records monetary support for biodiversity conservation in the local area. </t>
  </si>
  <si>
    <t>A baseline for all global biodiversity impacts has been created.</t>
  </si>
  <si>
    <r>
      <t xml:space="preserve">The brand has committed to respect the human rights </t>
    </r>
    <r>
      <rPr>
        <sz val="10"/>
        <color theme="8"/>
        <rFont val="Arial"/>
        <family val="2"/>
      </rPr>
      <t>in genera</t>
    </r>
    <r>
      <rPr>
        <sz val="10"/>
        <color theme="2"/>
        <rFont val="Arial"/>
        <family val="2"/>
      </rPr>
      <t>l and those of workers.</t>
    </r>
  </si>
  <si>
    <t xml:space="preserve">At least one initiative to reduce inequalities in employment within the business or via supply chain choices is implemented. </t>
  </si>
  <si>
    <t>Talent mobility and opportunities for career advancement are utilised by all diversity groups.</t>
  </si>
  <si>
    <r>
      <t xml:space="preserve">Cooperation with value chain partners for creation of further educational / </t>
    </r>
    <r>
      <rPr>
        <sz val="10"/>
        <color theme="4"/>
        <rFont val="Arial"/>
        <family val="2"/>
      </rPr>
      <t>upskilling / reskilling</t>
    </r>
    <r>
      <rPr>
        <sz val="10"/>
        <color theme="1"/>
        <rFont val="Arial"/>
        <family val="2"/>
      </rPr>
      <t xml:space="preserve"> opportunities for workers.</t>
    </r>
  </si>
  <si>
    <t>EY, SHA</t>
  </si>
  <si>
    <t xml:space="preserve">Customer diversity is embraced and the inclusion of groups at risk of discrimination is promoted. </t>
  </si>
  <si>
    <t xml:space="preserve">Initiatives to nudge customer behaviour change to support sustainability practices are in place. </t>
  </si>
  <si>
    <t xml:space="preserve">Opportunities for customers to engage in environmental and social initiatives are in place. </t>
  </si>
  <si>
    <t xml:space="preserve">Key staff hold certificates and qualifications in relevant disciplines/skills. </t>
  </si>
  <si>
    <r>
      <t xml:space="preserve">ESG performance is included in regular communications with stakeholders (including customers </t>
    </r>
    <r>
      <rPr>
        <sz val="10"/>
        <color theme="4"/>
        <rFont val="Arial"/>
        <family val="2"/>
      </rPr>
      <t>and investors</t>
    </r>
    <r>
      <rPr>
        <sz val="10"/>
        <color theme="1"/>
        <rFont val="Arial"/>
        <family val="2"/>
      </rPr>
      <t xml:space="preserve">). </t>
    </r>
  </si>
  <si>
    <t>Expert 1</t>
  </si>
  <si>
    <t>Expert 2</t>
  </si>
  <si>
    <t>Expert 3</t>
  </si>
  <si>
    <t xml:space="preserve"> = EY Input, removed in SHA Framework</t>
  </si>
  <si>
    <t xml:space="preserve"> = SHA Changes, added in SHA Framework</t>
  </si>
  <si>
    <t>Weighting</t>
  </si>
  <si>
    <t>Topics</t>
  </si>
  <si>
    <t>Scoring Stage &amp; Topic</t>
  </si>
  <si>
    <t>Promotion of established practices that enhance customer welfare across the sector.</t>
  </si>
  <si>
    <t>New water-related solutions and initiatives have been investigated and strategic ones have been implemented.</t>
  </si>
  <si>
    <r>
      <rPr>
        <b/>
        <sz val="10"/>
        <color theme="1"/>
        <rFont val="Arial"/>
        <family val="2"/>
      </rPr>
      <t xml:space="preserve">Introduction of innovative solutions for water recycling / recovery. </t>
    </r>
    <r>
      <rPr>
        <sz val="10"/>
        <color theme="1"/>
        <rFont val="Arial"/>
        <family val="2"/>
      </rPr>
      <t xml:space="preserve">
</t>
    </r>
    <r>
      <rPr>
        <b/>
        <sz val="10"/>
        <color theme="1"/>
        <rFont val="Arial"/>
        <family val="2"/>
      </rPr>
      <t xml:space="preserve">
New water recycling / recovery initiatives have been investigated and implemented. Wastewater, including grey water, is effectively treated and is only reused or released safely, with no adverse effects to the local population or the environment.
</t>
    </r>
    <r>
      <rPr>
        <sz val="10"/>
        <color theme="1"/>
        <rFont val="Arial"/>
        <family val="2"/>
      </rPr>
      <t xml:space="preserve">
SHA:
Wastewater is managed in a sustainable way to ensure no adverse effects on the local population and the environment. 
New water-related solutions and initiatives have been investigated and innovative ones have been implemented. 
Water stewardship considerations are embedded into all decision-making. 
Water recycling / recovery initiatives have been investigated and implemented. </t>
    </r>
  </si>
  <si>
    <t>SUM (x/100)</t>
  </si>
  <si>
    <t xml:space="preserve">Water replenishment initiatives are in place and volumes of water replenished exceed water consumption. </t>
  </si>
  <si>
    <t>A list of all material and waste streams within operations with definition of the most significant ones is available at a hotel level (examples of waste streams include organic waste, paper, plastic, etc.).</t>
  </si>
  <si>
    <r>
      <t xml:space="preserve">Initial water reduction targets have been set </t>
    </r>
    <r>
      <rPr>
        <sz val="10"/>
        <color rgb="FFFF0000"/>
        <rFont val="Arial"/>
        <family val="2"/>
      </rPr>
      <t>on a brand level (hotel owners and/or operators are required to set individual targets and create an action plan).</t>
    </r>
  </si>
  <si>
    <t>Water used per tourist/night per source is monitored and managed on a hotel level (owners and/or operators).</t>
  </si>
  <si>
    <r>
      <t xml:space="preserve">Where water risk has been assessed as high, water stewardship goals have been determined </t>
    </r>
    <r>
      <rPr>
        <sz val="10"/>
        <color theme="8"/>
        <rFont val="Arial"/>
        <family val="2"/>
      </rPr>
      <t>on a hotel level (owners and/or operators)</t>
    </r>
    <r>
      <rPr>
        <sz val="10"/>
        <color theme="1"/>
        <rFont val="Arial"/>
        <family val="2"/>
      </rPr>
      <t>.</t>
    </r>
  </si>
  <si>
    <r>
      <t xml:space="preserve">Water risk has been assessed and documented </t>
    </r>
    <r>
      <rPr>
        <sz val="10"/>
        <color theme="8"/>
        <rFont val="Arial"/>
        <family val="2"/>
      </rPr>
      <t>on a hotel level (owners and/or operators)</t>
    </r>
    <r>
      <rPr>
        <sz val="10"/>
        <color theme="1"/>
        <rFont val="Arial"/>
        <family val="2"/>
      </rPr>
      <t>.</t>
    </r>
  </si>
  <si>
    <r>
      <t xml:space="preserve">The status of initiatives and processes </t>
    </r>
    <r>
      <rPr>
        <sz val="10"/>
        <color theme="8"/>
        <rFont val="Arial"/>
        <family val="2"/>
      </rPr>
      <t xml:space="preserve">as well as specifications on a hotel level (owners and/or operators) </t>
    </r>
    <r>
      <rPr>
        <sz val="10"/>
        <color theme="1"/>
        <rFont val="Arial"/>
        <family val="2"/>
      </rPr>
      <t>are tracked over time to show progress and there is a continuous plan for what should be implemented.</t>
    </r>
  </si>
  <si>
    <t>Water consumption and pollution are measured and regular benchmarking is established.</t>
  </si>
  <si>
    <t xml:space="preserve">Water consumption &amp; pollution policy is in place (hotel owners and/or operators are required to measure water consumption and pollution, and develop an action plan to reduce water use over time with clear roles and responsibilities)
</t>
  </si>
  <si>
    <t xml:space="preserve">Wastewater is disposed of to a municipal or government approved treatment system, if available (on a hotel level/ owners and/or operators). If suitable municipal wastewater treatment is not available, there is a system in place on site to treat wastewater (that meets international wastewater quality requirements) and ensures no adverse effects on the local population and the environment.
</t>
  </si>
  <si>
    <t>Policy to install water sub-meters (on a hotel level by owners and/or operators) is in place.</t>
  </si>
  <si>
    <t>New water-related recycling / recovery solutions and initiatives have been investigated and innovative ones have been implemented.</t>
  </si>
  <si>
    <t>Initiatives to support suppliers to reduce their water consumption are in place.</t>
  </si>
  <si>
    <t>A no single-use policy that requires hotel operators to develop and implement programme to eliminate single-use products is in place (no single-use plastic straws, stirrers, water bottles, mini-size toiletries are used).</t>
  </si>
  <si>
    <r>
      <t xml:space="preserve">A documented environmental purchasing policy is in place </t>
    </r>
    <r>
      <rPr>
        <sz val="10"/>
        <color theme="8"/>
        <rFont val="Arial"/>
        <family val="2"/>
      </rPr>
      <t xml:space="preserve">(preference is given to products and suppliers with environmental certification – notably with respect to wood, paper, fish, other foods, and products from the wild) </t>
    </r>
    <r>
      <rPr>
        <sz val="10"/>
        <rFont val="Arial"/>
        <family val="2"/>
      </rPr>
      <t>for ongoing consumables and for new build, renovation and refurbishment.</t>
    </r>
  </si>
  <si>
    <t>All single-use items have been reviewed and alternatives plans to phase them out have been developed. </t>
  </si>
  <si>
    <t>Sustainable design, materials and construction practices are used in buildings, with appropriate certification, where possible.</t>
  </si>
  <si>
    <t>Local materials, practices and crafts are used in buildings and design, where practicable and appropriate.</t>
  </si>
  <si>
    <t>Single use items have been removed from hotel operations completely.</t>
  </si>
  <si>
    <t>Production, use and disposal of all items purchased are mapped (processes, sources and destinations).</t>
  </si>
  <si>
    <t>Hotels search for better alternatives and innovative solutions to overcome issues encountered with material sourcing and waste treatment.</t>
  </si>
  <si>
    <t>Waste to landfill/ incineration is reduced to a minimum and exceeded by waste reductions resulting from initiatives outside of the own value chain.</t>
  </si>
  <si>
    <t>A policy that requires hotel owners and or managers to implement data collection systems is in place and implemented.</t>
  </si>
  <si>
    <t xml:space="preserve">Near-term SBTi target for Scope 1 &amp; 2 emissions at group level is archived.
</t>
  </si>
  <si>
    <t xml:space="preserve">Scope 3 GHG emissions are mapped and data collection processes are in place. </t>
  </si>
  <si>
    <t xml:space="preserve">Data collection systems are in place for energy consumption and GHG emissions. </t>
  </si>
  <si>
    <t>New energy efficiency and carbon reduction solutions and initiatives have been investigated and strategic initiatives have been implemented.</t>
  </si>
  <si>
    <t>Strategy for Beyond Value Chain Mitigation (BVCM) measures and an investment plan are in place.</t>
  </si>
  <si>
    <t xml:space="preserve">Innovative carbon reduction and renewable energy technologies are invested in. </t>
  </si>
  <si>
    <t>Long-term SBTi aligned Net Zero Target for Scope 1 &amp; 2 and ambitious Scope 3 reductions have been achieved.</t>
  </si>
  <si>
    <r>
      <t xml:space="preserve">BVCM measures that comply with Art. 6. of Paris Agreement are implemented, the volume of emissions removed is exceeding the remaining GHG emissions </t>
    </r>
    <r>
      <rPr>
        <sz val="10"/>
        <color theme="4"/>
        <rFont val="Arial"/>
        <family val="2"/>
      </rPr>
      <t>of the entire lifecycle</t>
    </r>
    <r>
      <rPr>
        <sz val="10"/>
        <color theme="1"/>
        <rFont val="Arial"/>
        <family val="2"/>
      </rPr>
      <t>.</t>
    </r>
  </si>
  <si>
    <r>
      <t>Initiatives to support suppliers to decarbonise are in place</t>
    </r>
    <r>
      <rPr>
        <sz val="10"/>
        <color theme="8"/>
        <rFont val="Arial"/>
        <family val="2"/>
      </rPr>
      <t>.</t>
    </r>
  </si>
  <si>
    <r>
      <t>Initiatives to support local community's access to renewable energy are in place</t>
    </r>
    <r>
      <rPr>
        <sz val="10"/>
        <color theme="8"/>
        <rFont val="Arial"/>
        <family val="2"/>
      </rPr>
      <t>.</t>
    </r>
  </si>
  <si>
    <t>Initiatives to advocate for and support development of renewable energy sources at the destination are in place.</t>
  </si>
  <si>
    <t xml:space="preserve">A granular measurement system for all emissions within the value chain per hotel is in place. </t>
  </si>
  <si>
    <t>A food waste policy that includes education, food waste prevention, reduction, recycling, and disposal is in place.</t>
  </si>
  <si>
    <t xml:space="preserve">Training for waste management initiatives is in place. </t>
  </si>
  <si>
    <t xml:space="preserve">An inventory of harmful substances has been made and material safety data sheets (MSDS) are held. Chemicals, especially those in bulk amounts, are stored and handled in accordance with appropriate standards. </t>
  </si>
  <si>
    <t>A policy requiring review and monitoring of potential sources of waste is in place.</t>
  </si>
  <si>
    <t>Data collection systems are in place.</t>
  </si>
  <si>
    <t>Solid waste management plan is in place that includes actions to reduce, separate and reuse or recycle food waste; goals are in place to minimize non-diverted solid waste.</t>
  </si>
  <si>
    <t>New waste reduction solutions and initiatives have been investigated and strategic initiatives ones have been implemented for all waste streams.</t>
  </si>
  <si>
    <t xml:space="preserve">Possible waste reduction solutions and initiatives have been investigated, a long-term plan has been created and immediate solutions / initiatives have been implemented, initial waste reduction targets (including waste to landfill) have been achieved. </t>
  </si>
  <si>
    <t>The status of policy and strategy implementation on a hotel level is tracked over time, targets are being met.</t>
  </si>
  <si>
    <t>Principles of the circular economy are embedded in all decision making.</t>
  </si>
  <si>
    <t>Waste reduction / management initiatives or plans are in place for all waste streams.</t>
  </si>
  <si>
    <t xml:space="preserve">A granular measurement system for waste streams is in place for 100% of hotels to prove mostly circular systems. </t>
  </si>
  <si>
    <t xml:space="preserve">A granular measurement system for material streams is in place for 100% of hotels to prove mostly circular systems. </t>
  </si>
  <si>
    <t>Initiatives to advocate and support development of sustainable material sourcing and use at the destination (including access for local communities) are in place.</t>
  </si>
  <si>
    <t xml:space="preserve">Initiatives to advocate and support development of sustainable waste management infrastructure in the destination (including access for local communities) are in place. </t>
  </si>
  <si>
    <t xml:space="preserve">New waste reduction and management solutions and initiatives have been investigated and regenerative solutions and innovative initiatives have been invested in and implemented. </t>
  </si>
  <si>
    <t>Locally important ecosystems and wildlife have been mapped in collaboration with local organisations.</t>
  </si>
  <si>
    <r>
      <rPr>
        <b/>
        <sz val="10"/>
        <color theme="1"/>
        <rFont val="Arial"/>
        <family val="2"/>
      </rPr>
      <t>Policy and initial action plan in place. 
Compliance with laws and regulations, mapping of locally important ecosystems and initial measures to support biodiversity are in place.</t>
    </r>
    <r>
      <rPr>
        <sz val="10"/>
        <color theme="1"/>
        <rFont val="Arial"/>
        <family val="2"/>
      </rPr>
      <t xml:space="preserve">
SHA:
Locally important ecosystems and wildlife has been mapped in collaboration with local organisations. 
The organisation is aware of, and complies with, existing local, national and international regulations and guidelines concerning wildlife interactions, including wildlife viewing. 
Menus are reviewed and any endangered species are removed. </t>
    </r>
  </si>
  <si>
    <t>A local biodiversity management plan is in place at a hotel level. Properties are actively managed to support biodiversity conservation.</t>
  </si>
  <si>
    <t>Alternatives have been found and preferred for products which contain endangered or at-risk species or ingredients which cause negative biodiversity impacts (e.g. unsustainable palm oil, unsustainably fished seafood).</t>
  </si>
  <si>
    <r>
      <rPr>
        <b/>
        <sz val="10"/>
        <color theme="1"/>
        <rFont val="Arial"/>
        <family val="2"/>
      </rPr>
      <t xml:space="preserve">Application of policy, monitoring and oversight. </t>
    </r>
    <r>
      <rPr>
        <sz val="10"/>
        <color theme="1"/>
        <rFont val="Arial"/>
        <family val="2"/>
      </rPr>
      <t xml:space="preserve">
</t>
    </r>
    <r>
      <rPr>
        <b/>
        <sz val="10"/>
        <color theme="1"/>
        <rFont val="Arial"/>
        <family val="2"/>
      </rPr>
      <t xml:space="preserve">
Implementation of conservation strategies and support, regular monitoring and assessment of impact, as well as inclusion of biodiversity impact into procurement decision making.
</t>
    </r>
    <r>
      <rPr>
        <sz val="10"/>
        <color theme="1"/>
        <rFont val="Arial"/>
        <family val="2"/>
      </rPr>
      <t xml:space="preserve">
SHA:
The organisation provides and records in-kind or other support for biodiversity conservation in the local area. 
A local biodiversity / ecosystem impact baseline has been created. 
A local biodiversity management plan is in place on a hotel level. Properties are actively managed to support biodiversity conservation. 
Impacts on wildlife wellbeing are regularly monitored and addressed. 
The supply chain has been reviewed to identify products at highest risk of contributing to biodiversity loss (e.g. palm oil, cocoa). 
Alternatives have been found for products which contain endangered or at-risk species or ingredients which cause negative biodiversity impacts (e.g. unsustainable palm oil, unsustainably fished seafood).</t>
    </r>
  </si>
  <si>
    <t>Quantifiable investment is made in protection of global biodiversity.</t>
  </si>
  <si>
    <t>Sex trafficking risks are mitigated.</t>
  </si>
  <si>
    <r>
      <t xml:space="preserve">Records of employees' ages are kept and show absence of any form of child labour (as defined by ILO) </t>
    </r>
    <r>
      <rPr>
        <sz val="10"/>
        <color theme="8"/>
        <rFont val="Arial"/>
        <family val="2"/>
      </rPr>
      <t>at the hotels.</t>
    </r>
  </si>
  <si>
    <t xml:space="preserve">Human Rights policy is operationalised across business units. </t>
  </si>
  <si>
    <t>An ethical recruitment plan is developed; immediate ethical recruitment.</t>
  </si>
  <si>
    <r>
      <rPr>
        <sz val="10"/>
        <color theme="8"/>
        <rFont val="Arial"/>
        <family val="2"/>
      </rPr>
      <t>Innovative and</t>
    </r>
    <r>
      <rPr>
        <sz val="10"/>
        <rFont val="Arial"/>
        <family val="2"/>
      </rPr>
      <t xml:space="preserve"> safe mechanism is in use for labour feedback and grievance reporting. </t>
    </r>
  </si>
  <si>
    <t xml:space="preserve">Procurement processes and supplier due diligence is strengthened and, where possible, certification of suppliers is supported. </t>
  </si>
  <si>
    <t>CSI 5; WBA</t>
  </si>
  <si>
    <t>Action is taken to communicate and implement the policy at the hotels.</t>
  </si>
  <si>
    <t xml:space="preserve">The policy against exploitation and harassment along the value chain has been introduced and implemented. </t>
  </si>
  <si>
    <t>GSTC; CSI 6; WBA</t>
  </si>
  <si>
    <t>Fair and ethical recruitment process is regularly reviewed, impact is assessed and actions and targets are updated.</t>
  </si>
  <si>
    <t>Active collaborations are in place to positively influence public policy on protection and promotion or labour rights, and to ignite conversation in industrial relations and recruitment regulations at government level.</t>
  </si>
  <si>
    <t xml:space="preserve">Human rights of all employees, incl. migrant, contract, temporary workers, are respected. </t>
  </si>
  <si>
    <t xml:space="preserve">Human rights of all employees are upheld. </t>
  </si>
  <si>
    <t>Support human rights related awareness, education, initiatives and monitoring programs in the countries of operation.</t>
  </si>
  <si>
    <t xml:space="preserve"> Working with industry partners to address human rights risks.</t>
  </si>
  <si>
    <r>
      <rPr>
        <sz val="10"/>
        <color theme="4"/>
        <rFont val="Arial"/>
        <family val="2"/>
      </rPr>
      <t>Work-life balance</t>
    </r>
    <r>
      <rPr>
        <sz val="10"/>
        <color theme="1"/>
        <rFont val="Arial"/>
        <family val="2"/>
      </rPr>
      <t xml:space="preserve"> </t>
    </r>
    <r>
      <rPr>
        <sz val="10"/>
        <color theme="4"/>
        <rFont val="Arial"/>
        <family val="2"/>
      </rPr>
      <t>fundamentals</t>
    </r>
    <r>
      <rPr>
        <sz val="10"/>
        <color theme="1"/>
        <rFont val="Arial"/>
        <family val="2"/>
      </rPr>
      <t xml:space="preserve"> are being assessed, monitored, and an improvement plan drafted.</t>
    </r>
  </si>
  <si>
    <t>A regular review process for labour practices in own business is in place.</t>
  </si>
  <si>
    <t xml:space="preserve">Secure employment and access to social protection are assessed and an improvement plan is drafted. </t>
  </si>
  <si>
    <r>
      <rPr>
        <sz val="10"/>
        <color theme="2"/>
        <rFont val="Arial"/>
        <family val="2"/>
      </rPr>
      <t>Priority</t>
    </r>
    <r>
      <rPr>
        <sz val="10"/>
        <color theme="1"/>
        <rFont val="Arial"/>
        <family val="2"/>
      </rPr>
      <t xml:space="preserve"> areas for</t>
    </r>
    <r>
      <rPr>
        <sz val="10"/>
        <color theme="8"/>
        <rFont val="Arial"/>
        <family val="2"/>
      </rPr>
      <t xml:space="preserve"> </t>
    </r>
    <r>
      <rPr>
        <sz val="10"/>
        <color theme="4"/>
        <rFont val="Arial"/>
        <family val="2"/>
      </rPr>
      <t>action</t>
    </r>
    <r>
      <rPr>
        <sz val="10"/>
        <color theme="1"/>
        <rFont val="Arial"/>
        <family val="2"/>
      </rPr>
      <t xml:space="preserve"> have been endorsed by management. </t>
    </r>
  </si>
  <si>
    <r>
      <rPr>
        <sz val="10"/>
        <color theme="4"/>
        <rFont val="Arial"/>
        <family val="2"/>
      </rPr>
      <t>Priority targets</t>
    </r>
    <r>
      <rPr>
        <sz val="10"/>
        <color theme="2"/>
        <rFont val="Arial"/>
        <family val="2"/>
      </rPr>
      <t xml:space="preserve"> as per strategy have been achieved in own operations.</t>
    </r>
  </si>
  <si>
    <t>Employee satisfaction is monitored, the results are assessed and respective steps for improvement are made.</t>
  </si>
  <si>
    <t>Employee contracts show support for healthcare and social security.</t>
  </si>
  <si>
    <t xml:space="preserve">Worker voice has been incorporated in projects for a just transition. </t>
  </si>
  <si>
    <t>The company has positively influenced fair labour practices through multistakeholder approach.</t>
  </si>
  <si>
    <t>Promotion of fair labour practices in the industry &amp; region.</t>
  </si>
  <si>
    <t>DEI awareness through staff engagement is assessed.</t>
  </si>
  <si>
    <t>Dedicated staff to address DEI is hired.</t>
  </si>
  <si>
    <t>At least one initiative that contributes to reducing inequalities within the hotel's workforce is implemented.</t>
  </si>
  <si>
    <t xml:space="preserve">The proportion of employees drawn from each of the under-represented groups is monitored and is commensurate with local demographics. </t>
  </si>
  <si>
    <t xml:space="preserve">Strategy to support people with disabilities in skill development and employment has been drafted and implemented. </t>
  </si>
  <si>
    <t>DEI training for employees has been conducted.</t>
  </si>
  <si>
    <t xml:space="preserve">The organisation offers employment opportunities, including in management positions, without discrimination by gender, race, religion, disability or in other ways. </t>
  </si>
  <si>
    <r>
      <rPr>
        <sz val="10"/>
        <color theme="4"/>
        <rFont val="Arial"/>
        <family val="2"/>
      </rPr>
      <t>Action plan</t>
    </r>
    <r>
      <rPr>
        <sz val="10"/>
        <color theme="1"/>
        <rFont val="Arial"/>
        <family val="2"/>
      </rPr>
      <t xml:space="preserve"> to ensure diversity of suppliers (minority-owned businesses, women-owned businesses, LGBT-owned businesses, people with disabilities businesses, etc.) is implemented.</t>
    </r>
  </si>
  <si>
    <t xml:space="preserve">Active partnerships with community, NGOs, and professional organisations representing diversity are in place. </t>
  </si>
  <si>
    <t>Diversity targets have been made part of management KPIs.</t>
  </si>
  <si>
    <t xml:space="preserve">Targets for DEI in value chain have been achieved. </t>
  </si>
  <si>
    <t xml:space="preserve">Targets for DEI in value chain have been set. </t>
  </si>
  <si>
    <t>Staff are engaged in skill-based volunteering.</t>
  </si>
  <si>
    <t xml:space="preserve">Employee engagement practices are regularly reviewed, supported and promoted by the company. </t>
  </si>
  <si>
    <t>Creation and support of community talent networks.</t>
  </si>
  <si>
    <t>A clearly defined and transparent career development path for employees at all levels is promoted also on the value chain level.</t>
  </si>
  <si>
    <t>Workers contribution to environmental and social sustainability is recognised and an awards programme is in place.</t>
  </si>
  <si>
    <r>
      <rPr>
        <b/>
        <sz val="10"/>
        <color theme="1"/>
        <rFont val="Arial"/>
        <family val="2"/>
      </rPr>
      <t xml:space="preserve">Value based and purpose driven environment for all workers in the value chain.
The organisation further promotes community talent networks, also in active cooperation with value chain partners, and with rewards programmes in place.
</t>
    </r>
    <r>
      <rPr>
        <sz val="10"/>
        <color theme="1"/>
        <rFont val="Arial"/>
        <family val="2"/>
      </rPr>
      <t xml:space="preserve">SHA:
Employee engagement practices are regularly reviewed, supported and promoted by the company. 
Workers contribute to environment and social sustainability is recognised and an awards programme is in place. 
Creation and support of community talent networks. 
Active cooperation along value chain for talent support and promotion. </t>
    </r>
  </si>
  <si>
    <r>
      <rPr>
        <b/>
        <sz val="10"/>
        <color theme="1"/>
        <rFont val="Arial"/>
        <family val="2"/>
      </rPr>
      <t>Contributing to community resilience through local supply chain initiatives.</t>
    </r>
    <r>
      <rPr>
        <sz val="10"/>
        <color theme="1"/>
        <rFont val="Arial"/>
        <family val="2"/>
      </rPr>
      <t xml:space="preserve">
</t>
    </r>
    <r>
      <rPr>
        <b/>
        <sz val="10"/>
        <color theme="1"/>
        <rFont val="Arial"/>
        <family val="2"/>
      </rPr>
      <t xml:space="preserve">
The organisation and its associated activities do not negatively impact local entrepreneurs and SMEs, but provide a platform and knowledge hub to support their development towards resilience and business success.
</t>
    </r>
    <r>
      <rPr>
        <sz val="10"/>
        <color theme="1"/>
        <rFont val="Arial"/>
        <family val="2"/>
      </rPr>
      <t xml:space="preserve">
SHA:
Where appropriate, the organisation provides advice and support to local goods and service providers with whom it engages, on the quality and sustainability of their goods and service. 
Collaborative partnerships to support development of local SMEs are pursued and implemented. 
Local SMEs in value chain are supported to have increased resilience to climate change and other shocks. 
Targets for local sourcing of goods and services are regularly reviewed. 
</t>
    </r>
  </si>
  <si>
    <r>
      <rPr>
        <sz val="10"/>
        <rFont val="Arial"/>
        <family val="2"/>
      </rPr>
      <t>Local art/craft is reflected in design and furnishings</t>
    </r>
    <r>
      <rPr>
        <sz val="10"/>
        <color rgb="FFFFC000"/>
        <rFont val="Arial"/>
        <family val="2"/>
      </rPr>
      <t>.</t>
    </r>
  </si>
  <si>
    <t xml:space="preserve">Community wellbeing assessment has been conducted to start a community sustainability programme. </t>
  </si>
  <si>
    <t>Partnerships have been established for destination level projects.</t>
  </si>
  <si>
    <t>Involvement into multistakeholder destination-based community-led sustainability projects.</t>
  </si>
  <si>
    <t>Local supply chain SME development is supported through collaborative partnerships.</t>
  </si>
  <si>
    <t>Local SMEs in value chain are supported for increased resilience to climate change and other shocks.</t>
  </si>
  <si>
    <t>Promotional images are of actual experiences offered and facilities provided.</t>
  </si>
  <si>
    <t>The hotels invest in robust sanitation procedures and traceability, making sure rooms are properly cleaned between guests.</t>
  </si>
  <si>
    <t>Thorough standard cleaning protocols are in place and staff training in these protocols is required.</t>
  </si>
  <si>
    <t>Customer issues related to diversity, equity and inclusion are identified and best practices for this topic are discussed in a dialogue followed by training.</t>
  </si>
  <si>
    <t>Safety equipment is present (smoke alarms, fire extinguishers, sprinklers, visual alarms, emergency lighting, evacuation plans).</t>
  </si>
  <si>
    <t>Negative feedback and responses made to the feedback system are recorded and acted upon.</t>
  </si>
  <si>
    <r>
      <t xml:space="preserve">Increased accessibility and more advanced customer management. 
The hotels invest into better customer experience, working on continuous improvement and mitigation of negative experience potential.
</t>
    </r>
    <r>
      <rPr>
        <sz val="10"/>
        <color theme="1"/>
        <rFont val="Arial"/>
        <family val="2"/>
      </rPr>
      <t xml:space="preserve">SHA
Sites, buildings and activities are accessible to persons with disabilities and special needs, as appropriate to the nature of the operation. 
Clear and accurate information is provided on the level of accessibility and sustainability practices. 
Negative feedback and responses made to the feedback system are recorded. 
Initiatives to nudge customer behaviour change to support sustainability practices are in place. </t>
    </r>
  </si>
  <si>
    <t>There is evidence of corrective actions taken based on customer feedback.</t>
  </si>
  <si>
    <t>Accessibility for all guests is certified or checked with relevant experts/user bodies.</t>
  </si>
  <si>
    <t>Sustainable practices are highlighted to customers, ultimately making sustainability a transparent and easily identifiable part of their travel decision-making process.</t>
  </si>
  <si>
    <r>
      <rPr>
        <b/>
        <sz val="10"/>
        <color theme="1"/>
        <rFont val="Arial"/>
        <family val="2"/>
      </rPr>
      <t>Stronger focus on sustainable customer experience and promotion of sustainability initiatives. 
The organisation promotes sustainability making it part of customer experience, thereby raising awareness.</t>
    </r>
    <r>
      <rPr>
        <sz val="10"/>
        <color theme="1"/>
        <rFont val="Arial"/>
        <family val="2"/>
      </rPr>
      <t xml:space="preserve">
SHA
Sustainability claims are based on records of past performance. 
There exists evidence of corrective actions taken, based on customer feedback. 
Accessibility for all guests has been certified or checked with relevant experts/user bodies. 
Opportunities for customers to engage in environmental and social initiatives are in place. </t>
    </r>
  </si>
  <si>
    <r>
      <rPr>
        <sz val="10"/>
        <rFont val="Arial"/>
        <family val="2"/>
      </rPr>
      <t>Collaborative</t>
    </r>
    <r>
      <rPr>
        <sz val="10"/>
        <color theme="1"/>
        <rFont val="Arial"/>
        <family val="2"/>
      </rPr>
      <t xml:space="preserve"> partnerships to further develop customer welfare practices (e.g. </t>
    </r>
    <r>
      <rPr>
        <sz val="10"/>
        <color theme="8"/>
        <rFont val="Arial"/>
        <family val="2"/>
      </rPr>
      <t>cleaning protocols</t>
    </r>
    <r>
      <rPr>
        <sz val="10"/>
        <color theme="1"/>
        <rFont val="Arial"/>
        <family val="2"/>
      </rPr>
      <t>, customer accessibility).</t>
    </r>
  </si>
  <si>
    <r>
      <rPr>
        <b/>
        <sz val="10"/>
        <color theme="1"/>
        <rFont val="Arial"/>
        <family val="2"/>
      </rPr>
      <t xml:space="preserve">Promotion of customer welfare practices in the ecosystem. 
The organisation shares best practices across the sector, participating in collaborative partnerships for better and more sustainable customer experience.
</t>
    </r>
    <r>
      <rPr>
        <sz val="10"/>
        <color theme="1"/>
        <rFont val="Arial"/>
        <family val="2"/>
      </rPr>
      <t xml:space="preserve">
SHA
Established practices are promoted that enhance customer welfare across the sector. 
Collaborative partnerships have been formed to further develop customer welfare practices (e.g. accessibility). 
Customer feedback represents a key factor in the decision-making processes. </t>
    </r>
  </si>
  <si>
    <t>Identify ways to motivate guests and business partners to partake in the hotel’s sustainability efforts.</t>
  </si>
  <si>
    <t xml:space="preserve">Conduct / arrange sustainability-related trainings for staff to raise their awareness of their contribution to the effectiveness of the sustainability management system </t>
  </si>
  <si>
    <t>Evidence is available of staff involvement with the sustainability management system.</t>
  </si>
  <si>
    <t>Local stakeholders are actively engaged in environmental and social initiatives.</t>
  </si>
  <si>
    <t>Sustainability information is included in customer communications.</t>
  </si>
  <si>
    <t xml:space="preserve">Records of staff training courses and on-the-job training in sustainability with attendance levels are available. </t>
  </si>
  <si>
    <t>The brand and hotels' ecosystem and stakeholders have been mapped.</t>
  </si>
  <si>
    <t>Sustainability considerations are included in meeting and event offerings.</t>
  </si>
  <si>
    <t>Closing partnerships with relevant organisations (e.g. charities, NGOs, social enterprises, etc.) and sector-wide sustainability groups (e.g. Alliance) after their prior assessment.</t>
  </si>
  <si>
    <r>
      <t xml:space="preserve">Increased stakeholder engagement.
The organisations strives to develop new partnerships, while strengthening stakeholder engagement with the existing stakeholders.
</t>
    </r>
    <r>
      <rPr>
        <sz val="10"/>
        <color theme="1"/>
        <rFont val="Arial"/>
        <family val="2"/>
      </rPr>
      <t xml:space="preserve">SHA:
Potential partner organisations (e.g. charities, NGOs, social enterprises, etc.) have been assessed on their suitability and reliability prior to partnership. 
Local stakeholders are engaged with to understand materiality and align plans. 
A feedback mechanism exists for key stakeholders (e.g. guests, suppliers, business partners and local community) to comment on environmental and social initiatives is provided. 
Environmental and social considerations are included in meeting and event offerings. </t>
    </r>
  </si>
  <si>
    <r>
      <t xml:space="preserve">Encouraging sustainable practices in the broader ecosystem.
The organisation goes beyond own stakeholder engagement by supporting initiatives and partnerships across the tourism sector that contribute to supplier sustainability and sustainable development of destinations.
</t>
    </r>
    <r>
      <rPr>
        <sz val="10"/>
        <color theme="1"/>
        <rFont val="Arial"/>
        <family val="2"/>
      </rPr>
      <t xml:space="preserve">SHA:
Initiatives to support suppliers to become more environmentally and socially sustainable are in place. 
Partnerships across the tourism ecosystem and beyond are in place. 
Initiatives to advocate for sustainable development of destinations and the wider industry are in place. 
Key staff hold certificates and qualifications in relevant disciplines/skills. 
</t>
    </r>
  </si>
  <si>
    <t xml:space="preserve">An up-to-date list of all applicable legal requirements is maintained. </t>
  </si>
  <si>
    <t xml:space="preserve">Current procurement policies are reviewed and level of environmental and social inclusion is mapped. </t>
  </si>
  <si>
    <t>Various sustainability management systems are reviewed and assessed.</t>
  </si>
  <si>
    <t xml:space="preserve">The SMS includes a process for monitoring continuous improvement in sustainability performance. </t>
  </si>
  <si>
    <t xml:space="preserve">Environmental and social performance indicators are included in all employee reviews. </t>
  </si>
  <si>
    <t xml:space="preserve">The SMS is clearly documented. </t>
  </si>
  <si>
    <t>Leadership compensation is linked to environmental and social performance</t>
  </si>
  <si>
    <t xml:space="preserve">Impact assessment (including cumulative impacts) has been undertaken and documented, as appropriate. </t>
  </si>
  <si>
    <t xml:space="preserve">The effectiveness of measures is verified through an external assurer such as TÜV. </t>
  </si>
  <si>
    <r>
      <rPr>
        <b/>
        <sz val="10"/>
        <color theme="1"/>
        <rFont val="Arial"/>
        <family val="2"/>
      </rPr>
      <t>Setting targets and creating communication policy.
The organisation includes ESG performance into its communication, sets and reaches initial targets.</t>
    </r>
    <r>
      <rPr>
        <sz val="10"/>
        <color theme="1"/>
        <rFont val="Arial"/>
        <family val="2"/>
      </rPr>
      <t xml:space="preserve">
SHA:
Environmental and Social targets have been set and shared with all internal teams. 
WTTC Hotel Sustainability Basics have been achieved. 
ESG performance is included in regular communications with stakeholders (including customers and investors). </t>
    </r>
  </si>
  <si>
    <t>Sustainability targets have been set and shared with all internal teams.</t>
  </si>
  <si>
    <t>Sustainability data is externally audited.</t>
  </si>
  <si>
    <t>Progress on sustainability policies and actions are reported in external and internal communication material at least annually.</t>
  </si>
  <si>
    <r>
      <rPr>
        <b/>
        <sz val="10"/>
        <color theme="1"/>
        <rFont val="Arial"/>
        <family val="2"/>
      </rPr>
      <t>Auditing and sharing of data.
The sustainability data is externally verified and made transparent and available to stakeholders.</t>
    </r>
    <r>
      <rPr>
        <sz val="10"/>
        <color theme="1"/>
        <rFont val="Arial"/>
        <family val="2"/>
      </rPr>
      <t xml:space="preserve">
SHA:
Sustainability policies and actions are reported in external and internal communication material at least annually. 
Environmental and social data is externally audited. </t>
    </r>
  </si>
  <si>
    <t>Communications on visions and commitments on environmental and social sustainability contain messages inviting consumer and stakeholder support have been shared.</t>
  </si>
  <si>
    <t>Sustainability targets and strategy are fully embedded into the company strategy.</t>
  </si>
  <si>
    <r>
      <rPr>
        <b/>
        <sz val="10"/>
        <color theme="1"/>
        <rFont val="Arial"/>
        <family val="2"/>
      </rPr>
      <t xml:space="preserve">Reporting reflects impacts and progress across the ecosystem.
The organisation communicates sustainability initiatives to external interested parties and supports the future development of industry, environmental and social visions and commitments. 
</t>
    </r>
    <r>
      <rPr>
        <sz val="10"/>
        <color theme="1"/>
        <rFont val="Arial"/>
        <family val="2"/>
      </rPr>
      <t xml:space="preserve">
SHA:
Sustainability initiatives across the value chain have been reported and communicated to external interested parties, including guests, business partners, community, owners, through various platforms (e.g. hotel webpage, in-room media, signs, etc.). 
The hotel is certified by a globally recognised "sustainable" certification program, which includes a third-party audit. 
The future development of industry, environmental and social visions and commitments are actively supported. </t>
    </r>
  </si>
  <si>
    <t>Hotels are certified by a globally recognized "sustainable" certification program, which includes a third party audit.</t>
  </si>
  <si>
    <r>
      <rPr>
        <b/>
        <sz val="10"/>
        <color theme="1"/>
        <rFont val="Arial"/>
        <family val="2"/>
      </rPr>
      <t>Policy and initial action plan in place.
The organisation measures material and waste streams. It has defined policies for the most significant materials (incl. no single-use policy) and has a responsible procurement strategy in place</t>
    </r>
    <r>
      <rPr>
        <sz val="10"/>
        <color theme="1"/>
        <rFont val="Arial"/>
        <family val="2"/>
      </rPr>
      <t xml:space="preserve">. 
SHA:
A list of all material and waste streams within operations and can point out which are the most significant is available on a hotel level (examples of waste streams include organic waste, paper, plastic, etc). 
Responsible procurement strategy has been created. 
A no-single use policy that requires development and implementation of a programme to eliminate single-use products is in place (no single-use plastic straws or stirrers are used, no single-use water bottles are used, no single use mini toiletries are used). </t>
    </r>
  </si>
  <si>
    <r>
      <rPr>
        <b/>
        <sz val="10"/>
        <color theme="1"/>
        <rFont val="Arial"/>
        <family val="2"/>
      </rPr>
      <t xml:space="preserve">Policy and initial action plan in place.
Waste data and management systems and policies are in place. The strategy for waste reduction has been defined with some targets already achieved.
</t>
    </r>
    <r>
      <rPr>
        <sz val="10"/>
        <color theme="1"/>
        <rFont val="Arial"/>
        <family val="2"/>
      </rPr>
      <t xml:space="preserve">
SHA:
Data collection systems are in place. 
A list of all waste streams within operations and can point out which are the most significant is available. 
Initial waste reduction targets (including waste to landfill) have been achieved. 
Possible waste reduction solutions and initiatives have been investigated, a long-term plan created and immediate solutions / initiatives have been implemented. 
Signage and training for waste management initiatives in place. 
Hazardous waste management plans are in place. 
A policy that requires hotels to review and monitor potential sources of pollution from noise, light, runoff, erosion, ozone-depleting substances, and air, water and soil contaminants is in place. 
A food waste policy that includes education, food waste prevention, reduction, recycling, and disposal is in place. 
A green cleaning product policy that requires hotel operators to prefer green cleaning products is in place.</t>
    </r>
  </si>
  <si>
    <r>
      <rPr>
        <b/>
        <sz val="10"/>
        <color theme="1"/>
        <rFont val="Arial"/>
        <family val="2"/>
      </rPr>
      <t xml:space="preserve">Establishing and implementing sustainable procurement policies.
Purchasing policies favour environmentally sustainable and local suppliers and products. Single-use items are reviewed and single-use plastics - eliminated.
</t>
    </r>
    <r>
      <rPr>
        <sz val="10"/>
        <color theme="1"/>
        <rFont val="Arial"/>
        <family val="2"/>
      </rPr>
      <t xml:space="preserve">
SHA:
A documented environmental procurement policy is in place for ongoing consumables and for new build, renovation and refurbishment. 
Single-use plastics have been eliminated from the guest experience. 
All single use items (glass, wood plastic etc.) have been reviewed and alternatives plans to phase out have been developed. </t>
    </r>
  </si>
  <si>
    <r>
      <rPr>
        <b/>
        <sz val="10"/>
        <color theme="1"/>
        <rFont val="Arial"/>
        <family val="2"/>
      </rPr>
      <t>Implementation of the policy.
Advanced GHG emissions and energy data collection and monitoring in place. Near-term SBTi targets have been achieved and new solutions are investigated and implemented.</t>
    </r>
    <r>
      <rPr>
        <sz val="10"/>
        <color theme="1"/>
        <rFont val="Arial"/>
        <family val="2"/>
      </rPr>
      <t xml:space="preserve">
SHA:
Near term SBTi (Science Based Targets) target for Scope 1and 2 emissions on group level is archived. 
Scope 3 greenhouse gas emissions are mapped and data collection processes are in place. 
New energy efficiency and carbon reduction solutions and initiatives have been investigated and strategic initiatives ones have been implemented. 
Potential for on-site or locally sited renewables has been reviewed. </t>
    </r>
  </si>
  <si>
    <r>
      <rPr>
        <b/>
        <sz val="10"/>
        <color theme="1"/>
        <rFont val="Arial"/>
        <family val="2"/>
      </rPr>
      <t>Advanced initiatives in place. 
Advanced mapping and monitoring of material flows, with waste elimination being one of the key factors in purchasing decisions. Active search for innovative solutions to overcome related issues (such as elimination of single-use items).</t>
    </r>
    <r>
      <rPr>
        <sz val="10"/>
        <color theme="1"/>
        <rFont val="Arial"/>
        <family val="2"/>
      </rPr>
      <t xml:space="preserve">
</t>
    </r>
    <r>
      <rPr>
        <sz val="10"/>
        <color theme="1"/>
        <rFont val="Arial"/>
        <family val="2"/>
      </rPr>
      <t xml:space="preserve">
SHA: 
Production, use and disposal of all items purchased are mapped (processes, sources and destinations). 
The waste hierarchy is a key determining factor in purchasing decisions. 
Single use items have been removed from operations. </t>
    </r>
  </si>
  <si>
    <r>
      <rPr>
        <b/>
        <sz val="10"/>
        <color theme="1"/>
        <rFont val="Arial"/>
        <family val="2"/>
      </rPr>
      <t xml:space="preserve">Support of replenishment solutions at regional level. 
Advocation of sustainable material management at the destination. Impact from waste treatment measures at a regional level overweighs the remaining footprint.
</t>
    </r>
    <r>
      <rPr>
        <sz val="10"/>
        <color theme="1"/>
        <rFont val="Arial"/>
        <family val="2"/>
      </rPr>
      <t xml:space="preserve">
SHA:
Zero waste to landfill/incineration has been achieved. 
Initiatives to advocate for and support development of sustainable waste management infrastructure in the destination (including access for local communities) are in place. 
The organisation provides and records monetary invest in waste management infrastructure necessary for closed looped systems in the destination (outside of hotel operations). </t>
    </r>
  </si>
  <si>
    <t>Supplier screening and communication regarding preference of sustainable packaging and active promotion of it.</t>
  </si>
  <si>
    <t>New waste reduction and management solutions and initiatives along the value chain have been investigated and partially implemented.</t>
  </si>
  <si>
    <r>
      <rPr>
        <b/>
        <sz val="10"/>
        <color theme="1"/>
        <rFont val="Arial"/>
        <family val="2"/>
      </rPr>
      <t>Involvement at the broader local and global level.</t>
    </r>
    <r>
      <rPr>
        <sz val="10"/>
        <color theme="1"/>
        <rFont val="Arial"/>
        <family val="2"/>
      </rPr>
      <t xml:space="preserve"> 
</t>
    </r>
    <r>
      <rPr>
        <b/>
        <sz val="10"/>
        <color theme="1"/>
        <rFont val="Arial"/>
        <family val="2"/>
      </rPr>
      <t xml:space="preserve">
Active participation in creation of local guidelines, monetary support of conservation initiatives at local level and baselining global biodiversity impact.
</t>
    </r>
    <r>
      <rPr>
        <sz val="10"/>
        <color theme="1"/>
        <rFont val="Arial"/>
        <family val="2"/>
      </rPr>
      <t xml:space="preserve">
SHA:
Quantifiable investment in restoration of local ecosystems is made. 
The organisation provides and records monetary support for biodiversity conservation in the local area. 
A baseline for all global biodiversity impacts has been created.</t>
    </r>
  </si>
  <si>
    <t xml:space="preserve">Local and global impacts are monitored per hotel and reduced to a minimum. </t>
  </si>
  <si>
    <t>GRI
410-1 Security personnel trained in human rights policies or procedures;
411: Rights of indigenous peoples 2016;
408: Child labour;
409: Forced or compulsory labour
SASB
Human Rights
CSRD
Rights of indigenous communities
Human rights, fundamental freedoms, democratic principles
Protection of whistle-blowers</t>
  </si>
  <si>
    <t>GRI
401: Employment 2016;
402: Labour/Management Relations 2016;
403: Occupational health &amp; safety
407: Freedom of association and collective bargaining;
SASB
Labour Practices
Employee Health &amp; Safety
CSRD
Working Conditions;
Protection of whistle-blowers</t>
  </si>
  <si>
    <t>The DIE risks have been assessed and areas prioritized, a strategy - developed, action plan and targets - set.</t>
  </si>
  <si>
    <r>
      <rPr>
        <b/>
        <sz val="10"/>
        <color theme="1"/>
        <rFont val="Arial"/>
        <family val="2"/>
      </rPr>
      <t xml:space="preserve">Employee engagement in sustainability &amp; career opportunities.
The organisation offers volunteer opportunities and a wide range of sustainability trainings and projects. Clear career paths are created for all employees.
</t>
    </r>
    <r>
      <rPr>
        <sz val="10"/>
        <color theme="1"/>
        <rFont val="Arial"/>
        <family val="2"/>
      </rPr>
      <t xml:space="preserve">SHA:
Staff are engaged in skill-based volunteering. 
Staff are participating in learning or education programmes for sustainability (environment and social). 
Employees and non-employee workers are participating in sustainability initiatives or projects. 
Career paths and advancement opportunities for all employees, have been created and communicated broadly. </t>
    </r>
  </si>
  <si>
    <t>The preference is given to fair trade certified or organic sustainable sources in purchase of food and beverage items.</t>
  </si>
  <si>
    <t>GRI
418: Customer privacy
416: Customer health &amp; safety
SASB
Customer Privacy
Data Security
Product Quality &amp; Safety
Customer Welfare
Selling Practices &amp; Product Labelling
CSRD
Information related impacts
Personal safety of consumers and end-consumers</t>
  </si>
  <si>
    <r>
      <t xml:space="preserve">Safety policies are in place and followed. 
The organisation has robust safety equipment and thorough cleaning procedures and training in place. Moreover, it makes sure, that customers are treated in an inclusive way and are heard, with a feedback system in place.
</t>
    </r>
    <r>
      <rPr>
        <sz val="10"/>
        <color theme="1"/>
        <rFont val="Arial"/>
        <family val="2"/>
      </rPr>
      <t xml:space="preserve">SHA
A customer feedback system is in place and results are analysed. 
Images used in promotion are of actual experiences offered and facilities provided. 
Thorough, standard cleaning protocols have been developed and the staff is well trained in these protocols. 
Safety equipment is in place (Smoke alarms, fire extinguishers, sprinklers, visual alarms, emergency lighting, evacuation plans, etc). 
Issues related to diversity, equity and inclusion are identified and best practices for this topic are discussed in a dialogue followed by training. 
Customer diversity is embraced (areas of important principles such as anti-harassment, accessibility, equal opportunity, and anti-discrimination). 
Customer diversity is embraced and the inclusion of groups at risk of discrimination is promoted. </t>
    </r>
  </si>
  <si>
    <t>A customer feedback system is in place, the feedback is regularly assessed and analysed.</t>
  </si>
  <si>
    <r>
      <rPr>
        <b/>
        <sz val="10"/>
        <color theme="1"/>
        <rFont val="Arial"/>
        <family val="2"/>
      </rPr>
      <t xml:space="preserve">Development of partnerships within ecosystem. 
New partnerships are initiated, whereas the existing ones are characterized by strong collaboration and information exchange, especially with regard to sustainability efforts.
</t>
    </r>
    <r>
      <rPr>
        <sz val="10"/>
        <color theme="1"/>
        <rFont val="Arial"/>
        <family val="2"/>
      </rPr>
      <t xml:space="preserve">
SHA:
Local stakeholders are actively engaged in environmental and social initiatives. 
Sector-wide sustainability groups (e.g. Sustainable Hospitality Alliance) have been joined. 
Opportunities for customers to engage in environmental and social initiatives are in place. 
Staff training and guidance materials are available in accessible format (including use of minority languages where needed). </t>
    </r>
  </si>
  <si>
    <r>
      <rPr>
        <b/>
        <sz val="10"/>
        <color theme="1"/>
        <rFont val="Arial"/>
        <family val="2"/>
      </rPr>
      <t xml:space="preserve">Introduction of innovative solutions.
The organisation not only updates its procurement process, but also actively supports future-oriented technologies and verifies the effectiveness of its measures externally.
</t>
    </r>
    <r>
      <rPr>
        <sz val="10"/>
        <color theme="1"/>
        <rFont val="Arial"/>
        <family val="2"/>
      </rPr>
      <t xml:space="preserve">
SHA:
A feedback collection system considering customer satisfaction, employee feedback, grievance reporting and whistle blowing is in place. 
Procurement processes have been updated to make environmental and social considerations a key determining factor of decision making. 
Future-orientated technologies are actively supported through procurement processes. 
The effectiveness of measures is verified (e.g. dams) through an external assurer. </t>
    </r>
  </si>
  <si>
    <t>Groupwide targets for Scope 1 &amp; 2 emission reductions are set and SBTi aligned.</t>
  </si>
  <si>
    <t xml:space="preserve">Visitors are informed about personal use of substances which may be considered harmful to the local environment (such as toxic sunscreens and repellents). </t>
  </si>
  <si>
    <t xml:space="preserve">Internal promotion includes members of diversity groups. </t>
  </si>
  <si>
    <t xml:space="preserve">System in place for staff across all tiers and departments to contribute to innovations or solutions for social / environmental sustainability. </t>
  </si>
  <si>
    <t>Hotels contribute to community / destination impact projects on regular basis.</t>
  </si>
  <si>
    <t xml:space="preserve">Local artists are offered a platform to display their talents, and tours and activities organised by local guides and businesses are offered. </t>
  </si>
  <si>
    <t>Staff training and guidance materials on sustainability are available in accessible format (including use of minority languages where needed).</t>
  </si>
  <si>
    <t>The  organisation provides and records monetary investment in green material sourcing necessary for closed loop systems at the destination (outside of hotel operations/ the own value chain).</t>
  </si>
  <si>
    <t xml:space="preserve">Offsetting of the  organisation's remaining emissions is encouraged. </t>
  </si>
  <si>
    <t>The  organisation provides and records monetary invest in waste management infrastructure necessary for closed loop systems in the destination (outside of hotel operations/ the own value chain).</t>
  </si>
  <si>
    <t>The  organisation complies with zoning requirements and laws related to protected and sensitive areas and to heritage considerations.</t>
  </si>
  <si>
    <t xml:space="preserve">The  organisation is aware of and complies with, existing local, national and international regulations and guidelines concerning wildlife interactions, including wildlife viewing. </t>
  </si>
  <si>
    <t xml:space="preserve">The  organisation provides and records monetary support for biodiversity conservation in the local area and provides quantitative restoration outcome. </t>
  </si>
  <si>
    <t xml:space="preserve">The  organisation engages in the development and implementation of local codes and guidelines for wildlife interactions, including wildlife viewing, as required, based on advice of wildlife experts. </t>
  </si>
  <si>
    <t xml:space="preserve">The  organisation is aware of, and mitigates, activity with potential to disturb wildlife and habitats. Measures are taken to minimize disturbance to wildlife. </t>
  </si>
  <si>
    <t>The  organisation provides and records in-kind or other support for biodiversity conservation in the local area.</t>
  </si>
  <si>
    <t xml:space="preserve">The  organisation has a documented policy against commercial, sexual or any other form of exploitation or harassment, particularly of children, adolescents, women, minorities and other vulnerable groups, also for migrant, contract and temporary labour. </t>
  </si>
  <si>
    <t>The  organisation engages with the local community and affected and potentially affected stakeholders in working against exploitation and harassment.</t>
  </si>
  <si>
    <t>The  organisation supports action against sex trafficking.</t>
  </si>
  <si>
    <t>The  organisation demonstrates awareness of, and compliance with, international labour standards and regulations.</t>
  </si>
  <si>
    <t>The  organisation has identified groups at risk of discrimination, including women and local minorities.</t>
  </si>
  <si>
    <t xml:space="preserve">The  organisation demonstrates awareness of and compliance with, existing international, national and local good practice and guidance for tourist visits to cultural sites and indigenous communities. </t>
  </si>
  <si>
    <t>Any reduction in availability of basic services to local communities, identified as the result of the  organisation’s activities, is addressed.</t>
  </si>
  <si>
    <t xml:space="preserve">The  organisation makes and records monetary contributions to the protection of cultural heritage. </t>
  </si>
  <si>
    <t xml:space="preserve">The  organisation engages with communities/sites in reviewing guidance and creating and agreeing additional guidelines as necessary. </t>
  </si>
  <si>
    <t xml:space="preserve">The  organisation provides in-kind or other support for cultural heritage. </t>
  </si>
  <si>
    <t>Where appropriate, the  organisation provides advice and support to local service providers with whom it engages, on the quality and sustainability of their service.</t>
  </si>
  <si>
    <t>The  organisation supports local entrepreneurs in the development and sale of sustainable products and services that are based on the area’s nature, history and culture.</t>
  </si>
  <si>
    <t xml:space="preserve">When purchasing and offering goods and services, the  organisation gives priority to local and fair trade suppliers whenever these are available and of sufficient quality. </t>
  </si>
  <si>
    <t xml:space="preserve">The  organisation regularly audits its sources of supply of goods and services. </t>
  </si>
  <si>
    <t>Potential partner  organisations (e.g. charities, NGOs, social enterprises, etc.) and sector-wide sustainability groups (e.g. Alliance) are assessed on their suitability and reliability prior to partnership.</t>
  </si>
  <si>
    <t xml:space="preserve">The  organisation has implemented a long-term sustainability management system that is suitable to its size and scope and covers environmental, social, cultural, economic, quality, human rights, health and safety issues. </t>
  </si>
  <si>
    <t xml:space="preserve">The  organisation is in compliance with all applicable local, national and international legislation and regulations including, among others, health, safety, labour and environmental aspects. </t>
  </si>
  <si>
    <t>Hotel is certified by a globally recognized "sustainable" certification programme (Global Sustainable Tourism Council recognized programs or LEED programs).</t>
  </si>
  <si>
    <r>
      <rPr>
        <b/>
        <sz val="10"/>
        <color theme="1"/>
        <rFont val="Arial"/>
        <family val="2"/>
      </rPr>
      <t xml:space="preserve">Support of replenishment solutions at regional level. 
Advocation of sustainable water management at the destination. The impact from replenishment measures at a regional level overweighs the remaining water footprint.
</t>
    </r>
    <r>
      <rPr>
        <sz val="10"/>
        <color theme="1"/>
        <rFont val="Arial"/>
        <family val="2"/>
      </rPr>
      <t xml:space="preserve">
SHA:
New water-related solutions and initiatives have been investigated and regenerative solutions and innovative initiatives have been invested in and implemented. 
Water replenishment initiatives are in place and volumes are exceeding water consumption. 
Automatic meter readings, drip/smart irrigation, leak detection systems are applied across hotels. 
Initiatives to support suppliers to reduce water consumption are in place. 
Initiatives to support the local community in reducing water consumption and better managing water supply are investigated and implemented. 
Initiatives to advocate for and support sustainable water management at a destination level are in place. </t>
    </r>
  </si>
  <si>
    <r>
      <rPr>
        <b/>
        <sz val="10"/>
        <color theme="1"/>
        <rFont val="Arial"/>
        <family val="2"/>
      </rPr>
      <t xml:space="preserve">Support of replenishment solutions at broader ecosystem level. 
Emissions are reduced to a minimum and exceeded by mitigation measures within and outside of the own value chain. Initiatives for better energy efficiency and renewable solutions are invested in at the destination level.
</t>
    </r>
    <r>
      <rPr>
        <sz val="10"/>
        <color theme="1"/>
        <rFont val="Arial"/>
        <family val="2"/>
      </rPr>
      <t xml:space="preserve">
SHA:
Beyond Value Chain Mitigation measures that comply with Article 6 of Paris Agreement are implemented, the volume of emissions removed is exceeding the remaining greenhouse gas emissions of the entire life cycle 
New energy efficiency and carbon reduction solutions and initiatives have been investigated and regenerative solutions and innovative initiatives have been invested in and implemented. 
Initiatives to support suppliers to decarbonise are in place. 
Initiatives to support local community access to renewable energy are in place. 
Initiatives to help local community increase energy efficiency are investigated and implemented. 
Initiatives to advocate for and support development of renewable energy sources are in place.
</t>
    </r>
  </si>
  <si>
    <r>
      <rPr>
        <b/>
        <sz val="10"/>
        <color theme="1"/>
        <rFont val="Arial"/>
        <family val="2"/>
      </rPr>
      <t xml:space="preserve">Support of replenishment solutions at broader ecosystem level. 
Funded biodiversity conservation projects exceed minimised negative impacts on biodiversity at local and global level.
</t>
    </r>
    <r>
      <rPr>
        <sz val="10"/>
        <color theme="1"/>
        <rFont val="Arial"/>
        <family val="2"/>
      </rPr>
      <t xml:space="preserve">
SHA:
Quantified restoration of local ecosystems exceeds any negative ecosystem impacts caused by the built environment of the property. 
Quantifiable investment is made in protection of global biodiversity. 
Initiatives to advocate for and support restoration of ecosystems in the destination are in place. 
The organisation provides and records monetary support for biodiversity conservation in the local area and as well as on a global scale, and provides quantitative restoration outcome. </t>
    </r>
  </si>
  <si>
    <r>
      <rPr>
        <b/>
        <sz val="10"/>
        <color theme="1"/>
        <rFont val="Arial"/>
        <family val="2"/>
      </rPr>
      <t xml:space="preserve">Human Rights promoted across value chain - embedding respect.
The human rights policy is introduced and implemented along the value chain. Active collaboration and support of Tier 1-3 suppliers to promote human rights and fair and ethical recruitment.
</t>
    </r>
    <r>
      <rPr>
        <sz val="10"/>
        <color theme="1"/>
        <rFont val="Arial"/>
        <family val="2"/>
      </rPr>
      <t xml:space="preserve">
SHA:
The policy against exploitation and harassment has been implemented. 
Engagement with local community and affected and potentially affected stakeholders is ongoing to work against exploitation and harassment. 
Tier 1 suppliers have been supported to uphold the human rights of workers and communities where business is operating. 
A multistakeholder approach to support ethical and fair recruitment practices by Tier 2 and 3 suppliers has been engaged in. 
Fair and ethical recruitment process is regularly reviewed, impact assessed and actions and targets updated. </t>
    </r>
  </si>
  <si>
    <r>
      <rPr>
        <b/>
        <sz val="10"/>
        <color theme="1"/>
        <rFont val="Arial"/>
        <family val="2"/>
      </rPr>
      <t xml:space="preserve">Support of replenishment solutions at regional level. 
Advocation of sustainable waste management at the destination. Impact from waste treatment measures at a regional level overweighs the remaining footprint.
</t>
    </r>
    <r>
      <rPr>
        <sz val="10"/>
        <color theme="1"/>
        <rFont val="Arial"/>
        <family val="2"/>
      </rPr>
      <t xml:space="preserve">
SHA:
Initiatives to advocate for and support development of sustainable waste management infrastructure in the destination (including access for local communities) are in place. 
The organisation provides and records monetary invest in waste management infrastructure necessary for closed looped systems in the destination (outside of hotel operations). 
New waste reduction and management solutions and initiatives have been investigated and regenerative solutions and innovative initiatives have been invested in and implemented. 
Zero waste to landfill/incineration has been achieved. 
Initiatives to support suppliers to reduce waste are in place. 
Initiatives that support the local community in better managing waste and reducing waste to landfill are investigated and implemented. </t>
    </r>
  </si>
  <si>
    <r>
      <rPr>
        <b/>
        <sz val="10"/>
        <color theme="1"/>
        <rFont val="Arial"/>
        <family val="2"/>
      </rPr>
      <t xml:space="preserve">Value chain involvement and advanced initiatives in place. 
Advanced mapping and monitoring of waste flows, with waste elimination being one of the key factors in purchasing decisions; active search for innovative solutions to overcome related issues.
</t>
    </r>
    <r>
      <rPr>
        <sz val="10"/>
        <color theme="1"/>
        <rFont val="Arial"/>
        <family val="2"/>
      </rPr>
      <t xml:space="preserve">
SHA:
Principles of circular economy are embedded into all decision making. 
Initiatives to reduce packaging from suppliers are in place. 
New waste reduction and management solutions and initiatives have been investigated and innovative ones have been implemented. </t>
    </r>
  </si>
  <si>
    <r>
      <rPr>
        <b/>
        <sz val="10"/>
        <color theme="1"/>
        <rFont val="Arial"/>
        <family val="2"/>
      </rPr>
      <t xml:space="preserve">Value chain involvement and advanced initiatives in place.
Achievement of long-term SBTi targets. Strategy for Beyond Value Chain Mitigation (BVCM) is in place and innovative solutions are invested in.
</t>
    </r>
    <r>
      <rPr>
        <sz val="10"/>
        <color theme="1"/>
        <rFont val="Arial"/>
        <family val="2"/>
      </rPr>
      <t xml:space="preserve">
SHA:
Long term SBTi (Science Based Targets) aligned Net Zero Target for Scope 1 and 2 ambitious scope 3 reductions have been achieved. 
An internal carbon pricing mechanism is in place. 
A strategy for Beyond Value Chain Mitigation measures and an investment plan are in place 
A sustainable travel policy has been created and implemented. 
New energy efficiency and carbon reduction solutions and initiatives have been investigated and innovative ones have been implemented. 
Innovative carbon reduction technologies are invested in. </t>
    </r>
  </si>
  <si>
    <r>
      <rPr>
        <b/>
        <sz val="10"/>
        <color theme="1"/>
        <rFont val="Arial"/>
        <family val="2"/>
      </rPr>
      <t xml:space="preserve">Implementation of the policy. 
Water risk is assessed, water consumption as well as wastewater is measured at a granular level by type and monitored. Goals are set, strategic solutions and initiatives have been implemented and steps are taken to minimize overall consumption.
</t>
    </r>
    <r>
      <rPr>
        <sz val="10"/>
        <color theme="1"/>
        <rFont val="Arial"/>
        <family val="2"/>
      </rPr>
      <t xml:space="preserve">
SHA: 
Water risk has been assessed and documented. 
Where water risk has been assessed as high, water stewardship goals have been determined. 
The status of initiatives and processes are tracked over time to show progress and there is a continuous plan for what should be implemented. 
New water-related solutions and initiatives have been investigated and strategic ones have been implemented. </t>
    </r>
  </si>
  <si>
    <r>
      <rPr>
        <b/>
        <sz val="10"/>
        <color theme="1"/>
        <rFont val="Arial"/>
        <family val="2"/>
      </rPr>
      <t xml:space="preserve">Policy and initial action plan in place.
The  organisation measures its water footprint (consumption and pollution) on a regular basis and in accordance with recommendations from industry standards and methodologies, and requires operators to develop an initial action plan with set targets and implement immediate solutions.
</t>
    </r>
    <r>
      <rPr>
        <sz val="10"/>
        <color theme="1"/>
        <rFont val="Arial"/>
        <family val="2"/>
      </rPr>
      <t xml:space="preserve">
SHA:
Water consumption are measured and regular benchmarking is established. 
Possible sources of pollution are assessed. 
Initial water reduction targets have been set. 
Possible water-related solutions and initiatives have been investigated, a long-term plan created and immediate solutions / initiatives have been implemented. 
A linen reuse policy that requires hotel operators to develop and implement a linen reuse programme is in place. </t>
    </r>
  </si>
  <si>
    <r>
      <rPr>
        <b/>
        <sz val="10"/>
        <color theme="1"/>
        <rFont val="Arial"/>
        <family val="2"/>
      </rPr>
      <t xml:space="preserve">Policy and initial action plan in place. 
Significant greenhouse gas emissions from all sources controlled by the  organisation (Scope 1&amp;2) are identified, calculated, where possible, with policies in place and reduction targets being set.
</t>
    </r>
    <r>
      <rPr>
        <sz val="10"/>
        <color theme="1"/>
        <rFont val="Arial"/>
        <family val="2"/>
      </rPr>
      <t xml:space="preserve">
SHA:
Data collection systems are in place for energy consumption and greenhouse gases. 
Scope 1 and 2 baseline has been calculated and regular benchmarking established. 
Initial energy efficiency and carbon reduction targets have been achieved. 
Potential for on-site or locally sited renewables has been reviewed. Renewable sources are favoured and the share of renewable energy in total energy supply is monitored and managed. 
Targets for Scope 1 and 2 emissions reductions are set and SBTi (Science Based Targets) aligned. 
A policy to require hotels to provide vegetarian options is in place and implemented. </t>
    </r>
  </si>
  <si>
    <r>
      <rPr>
        <b/>
        <sz val="10"/>
        <color theme="1"/>
        <rFont val="Arial"/>
        <family val="2"/>
      </rPr>
      <t xml:space="preserve">Application of policy, monitoring and oversight. 
Implementation of defined practices to minimize waste and pollution. Investigation of further initiatives for this purpose is launched.
</t>
    </r>
    <r>
      <rPr>
        <sz val="10"/>
        <color theme="1"/>
        <rFont val="Arial"/>
        <family val="2"/>
      </rPr>
      <t xml:space="preserve">
SHA:
The status of initiatives and processes as well as specifications on a hotel level are tracked over time. 
New waste reduction solutions and initiatives have been investigated and strategic initiatives ones have been implemented for all waste streams for priority waste streams. 
All organic waste is diverted from landfill. 
Packaging from suppliers is reviewed. 
An end-of-life plan is in place for furniture made obsolete and waste materials created by renovations and refurbishments. </t>
    </r>
  </si>
  <si>
    <r>
      <rPr>
        <b/>
        <sz val="10"/>
        <color theme="1"/>
        <rFont val="Arial"/>
        <family val="2"/>
      </rPr>
      <t xml:space="preserve">Reduction in breach of human rights - policy commitment &amp; due diligence.
The organisation has a policy and commitments in place. Initial risks and impacts have been assessed. Necessary trainings have been provided and certain risks mitigated.
</t>
    </r>
    <r>
      <rPr>
        <sz val="10"/>
        <color theme="1"/>
        <rFont val="Arial"/>
        <family val="2"/>
      </rPr>
      <t xml:space="preserve">
SHA:
The organisation has a documented policy against commercial, sexual or any other form of exploitation, particularly of children, adolescents, women, minorities, migrant, contract and temporary labour and other vulnerable groups. 
Public commitment to respect the human rights of workers. 
Human rights risks and impacts have been identified and assessed. 
Staff in relevant departments have been trained on ethical recruitment, sex trafficking and grievance mechanism. 
Immediate ethical recruitment, sex trafficking risks are mitigated. </t>
    </r>
  </si>
  <si>
    <r>
      <rPr>
        <b/>
        <sz val="10"/>
        <color theme="1"/>
        <rFont val="Arial"/>
        <family val="2"/>
      </rPr>
      <t xml:space="preserve">Prioritised fair labour practices are being achieved.
Working conditions of employees are further improved, employee satisfaction is monitored and acted upon. The organisation looks into labour rights of the Tier 1 suppliers.
</t>
    </r>
    <r>
      <rPr>
        <sz val="10"/>
        <color theme="1"/>
        <rFont val="Arial"/>
        <family val="2"/>
      </rPr>
      <t xml:space="preserve">
SHA:
Priority areas for action have been endorsed by management. 
Water, sanitation and hygiene facilities are provided for all onsite workers. 
Employee satisfaction is monitored. 
An employee grievance mechanism is in place. 
Priority targets as per strategy have been achieved in own operations. 
Labour rights in Tier 1 supply chain have been benchmarked and priority areas for improvement agreed upon. </t>
    </r>
  </si>
  <si>
    <r>
      <rPr>
        <b/>
        <sz val="10"/>
        <color theme="1"/>
        <rFont val="Arial"/>
        <family val="2"/>
      </rPr>
      <t xml:space="preserve">Diversity, equity and inclusion (DEI) due diligence and commitment.
DEI due diligence has been conducted, a strategy - drafted and first initiatives implemented. Equal opportunities for workforce relate to the offering of employment, training and promotion opportunities, irrespective of the person's age, sex, disability, race, ethnicity, origin, religion, economic or other status. 
</t>
    </r>
    <r>
      <rPr>
        <sz val="10"/>
        <color theme="1"/>
        <rFont val="Arial"/>
        <family val="2"/>
      </rPr>
      <t xml:space="preserve">SHA:
The organisation has identified groups at risk of discrimination, including women and local minorities, and local diversity has been defined. 
Workforce diversity disclosure fundamentals are considered. 
Gender equity and women’s empowerment fundamentals are considered. 
There is a record of activities held (e.g. meetings and dialogues, a plan) to identify best practices in reducing inequalities within the workforce and/or supply chain. 
EDI awareness through staff engagement is assessed. 
EDI areas have been prioritised and relevant audit completed. 
Strategy and action plans have been developed. 
At least one initiative to reduce inequalities in employment within the business or via supply chain choices is implemented. 
Equal opportunities for workforce relate to the offering of employment, training and promotion opportunities, irrespective of the person's age, sex, disability, race, ethnicity, origin, religion, economic or other status. </t>
    </r>
  </si>
  <si>
    <r>
      <rPr>
        <b/>
        <sz val="10"/>
        <color theme="1"/>
        <rFont val="Arial"/>
        <family val="2"/>
      </rPr>
      <t xml:space="preserve">Assessment of community impact and increase in impactful community projects.
The organisation is aware of the local culture of the destination and keeps record of appropriate behaviour and interaction, encouraging both staff and guests to make positive contributions to the community. 
</t>
    </r>
    <r>
      <rPr>
        <sz val="10"/>
        <color theme="1"/>
        <rFont val="Arial"/>
        <family val="2"/>
      </rPr>
      <t xml:space="preserve">
SHA:
Guests are offered the opportunity to participate through volunteering or contribution. 
Information/interpretation material about the natural and cultural heritage of the local area is available and provided to customers. 
Information is provided to customers about appropriate behaviour in the local area. 
The proportion of total employment from persons already residing in the local community is measured and managed. 
Local access to livelihoods is considered in decisions about development and operations. 
Contribution to community impact projects at least once a year. 
The organisation makes and records monetary contributions to the protection of cultural heritage. 
Local art/craft is reflected in design and furnishings. 
Local artists are offered a platform to display their talents, and tours and activities organised by local guides and businesses are offered. 
Any use of artefacts is transparent and/or documented and reported. 
The organisation demonstrates awareness of, and compliance with, existing international, national and local good practice and guidance for tourist visits to cultural sites and indigenous communities. </t>
    </r>
  </si>
  <si>
    <r>
      <rPr>
        <b/>
        <sz val="10"/>
        <color theme="1"/>
        <rFont val="Arial"/>
        <family val="2"/>
      </rPr>
      <t xml:space="preserve">Establishing partnerships for destination level projects.
The organisation actively participates in the destination culture and contributes to local community projects. Community members are involved in the business activities of the hotel.
</t>
    </r>
    <r>
      <rPr>
        <sz val="10"/>
        <color theme="1"/>
        <rFont val="Arial"/>
        <family val="2"/>
      </rPr>
      <t xml:space="preserve">
SHA:
Community wellbeing assessment has been conducted to inform community sustainability programme. 
Partnerships have been established for destination level sustainability projects. 
User and access rights for key resources, including land and water, are documented where applicable. 
Staff are informed and trained about the natural and cultural heritage of the local area. 
The local community is offered the opportunity to access the tourism facilities and services provided. 
A communication /feedback/ grievance mechanism is in place for local communities. 
The organisation engages with communities/sites in reviewing guidance and creating and agreeing additional guidelines as necessary. 
Copyright and intellectual property rights have been observed and necessary permissions obtained. 
Living cultural heritage and traditions are evident in cuisine, retail, events and other services offered. 
Where artefacts are used, laws and bylaws have been identified that permit such use. Visitors are prevented from removing or damaging artefacts. </t>
    </r>
  </si>
  <si>
    <r>
      <t xml:space="preserve">Local sourcing due diligence.
Sourcing and purchasing decisions are properly recorded and local suppliers are given priority.
</t>
    </r>
    <r>
      <rPr>
        <sz val="10"/>
        <color theme="1"/>
        <rFont val="Arial"/>
        <family val="2"/>
      </rPr>
      <t xml:space="preserve">SHA:
Local sourcing has been benchmarked. 
Scoping has been conducted for local sourcing potential. 
Strategy and plan have been developed for improving local sourcing. 
Priority is given to local and fair-trade suppliers whenever these are available and of sufficient quality. 
The proportion of goods and services purchased from locally owned and operated businesses is measured and managed. 
The proportion of non-locally owned or operated suppliers that are fair trade is measured and managed. </t>
    </r>
  </si>
  <si>
    <r>
      <t xml:space="preserve">Preferred local sourcing and supporting local SMEs.
The organisation continues to network with local SMEs to build supply chain engagement and support them in addressing ESG issues.
</t>
    </r>
    <r>
      <rPr>
        <sz val="10"/>
        <color theme="1"/>
        <rFont val="Arial"/>
        <family val="2"/>
      </rPr>
      <t xml:space="preserve">SHA:
Majority of food is sourced from property’s local region. 
Local SMEs in current supply chain are supported in achieving and reporting on ESG outcomes. 
Partnerships have been scoped for supporting local SMEs not in supply chain. </t>
    </r>
  </si>
  <si>
    <r>
      <rPr>
        <b/>
        <sz val="10"/>
        <color theme="1"/>
        <rFont val="Arial"/>
        <family val="2"/>
      </rPr>
      <t xml:space="preserve">Initial stakeholder mapping and engagement activities.
The organisation has defined its ecosystem and has done stakeholder mapping. The key stakeholders (e.g., business partners, staff and customers) are involved into sustainability activities and aspirations of the organisations.
</t>
    </r>
    <r>
      <rPr>
        <sz val="10"/>
        <color theme="1"/>
        <rFont val="Arial"/>
        <family val="2"/>
      </rPr>
      <t xml:space="preserve">
SHA:
Ways to motivate guests and business partners to partake in the hotel’s sustainability efforts have been identified. 
Sustainability related trainings for staff to raise their awareness of their contribution to the effectiveness of the sustainability management system have been conducted. 
Records of staff-training courses and on-the-job training with attendance levels are available. 
Evidence is available of staff involvement with the sustainability management system. 
Environmental and social information is included in customer communications. 
Key stakeholders have been mapped. </t>
    </r>
  </si>
  <si>
    <r>
      <rPr>
        <b/>
        <sz val="10"/>
        <color theme="1"/>
        <rFont val="Arial"/>
        <family val="2"/>
      </rPr>
      <t xml:space="preserve">Setting up efficient governance structures and systems.
The organisation sets up sets up necessary governance structures and responsibilities for sustainable transformation, defines requirements and policies.
</t>
    </r>
    <r>
      <rPr>
        <sz val="10"/>
        <color theme="1"/>
        <rFont val="Arial"/>
        <family val="2"/>
      </rPr>
      <t xml:space="preserve">
SHA:
Various Sustainability Management Systems (SMS) are reviewed and assessed. 
An up to date list of all applicable legal requirements is maintained. 
Key team members with environmental and social responsibility have been identified. 
A governance structure which includes senior leadership ownership is in place. 
Current procurement policies have been reviewed and the level of environmental and social inclusion mapped. </t>
    </r>
  </si>
  <si>
    <r>
      <rPr>
        <b/>
        <sz val="10"/>
        <color theme="1"/>
        <rFont val="Arial"/>
        <family val="2"/>
      </rPr>
      <t xml:space="preserve">Introduction of a sustainability management system (SMS) and process definition.
The SMS is introduced and clearly documented. The organisation performs regular risks assessments and is compliant with all applicable regulations. Incentive mechanisms are in place.
</t>
    </r>
    <r>
      <rPr>
        <sz val="10"/>
        <color theme="1"/>
        <rFont val="Arial"/>
        <family val="2"/>
      </rPr>
      <t xml:space="preserve">
SHA:
The organisation has implemented a long-term sustainability management system that is suitable to its size and scope. 
The SMS covers environmental, social, cultural, economic, quality, human rights, health and safety issues. 
The SMS includes a process for monitoring continuous improvement in sustainability performance. 
The organisation is in compliance with all applicable local, national and international legislation and regulations including, among others, health, safety, labour and environmental aspects. 
Regular assessment of environmental and social risks is established and mitigation plans are in place. 
Procurement processes have been updated to incorporate environmental and social considerations into decision making. 
Environmental and social performance indicators are included in all employee reviews. 
Leadership compensation is linked to environmental and social performance. 
The SMS is clearly documented.</t>
    </r>
  </si>
  <si>
    <r>
      <t xml:space="preserve">Human Rights standards being met - embedding respect.
The human rights policy has been communicated and operationalized (at the hotel level and incl. supply chain). Employees' records are collected and monitored. Actions on human rights impacts and risks are defined and implementation has started. Human rights of all workers are respected with relevant systems and mechanisms in place.
</t>
    </r>
    <r>
      <rPr>
        <sz val="10"/>
        <color theme="1"/>
        <rFont val="Arial"/>
        <family val="2"/>
      </rPr>
      <t>SHA:
An ethical recruitment plan is developed and a Human rights policy is operationalised across business units. 
Action is taken to communicate and implement the policy across business. 
Actions on human rights risks and impacts has been defined and the implementation started. 
Records of employee ages are kept and show absence of any form of child labour (as defined by ILO (International Labour  organisation)). 
Tier 1 suppliers have been supported to become aware of ethical recruitment, child labour and fundamental freedoms of their employees. 
Safe mechanism is in use for labour feedback and grievance reporting. 
Procurement processes and supplier due diligence is strengthened and where possible certification of suppliers is supported.</t>
    </r>
  </si>
  <si>
    <r>
      <t xml:space="preserve">Reduction in breach of labour standards.
The  organisation demonstrates labour standards compliance. Regular assessment and monitoring of working conditions and a developed strategy for further improvement are in place.
</t>
    </r>
    <r>
      <rPr>
        <sz val="10"/>
        <color theme="1"/>
        <rFont val="Arial"/>
        <family val="2"/>
      </rPr>
      <t>SHA:
The organisation demonstrates awareness of, and compliance with, international labour standards and regulations. 
Wage levels are monitored and regularly reviewed against national norms for a living wage. 
Health and safety fundamentals are assessed, monitored, and an improvement plan drafted. 
Work-life balance fundamentals are assessed, monitored, and an improvement plan drafted. 
Secure employment and access to social protection are assessed and an improvement plan drafted. 
A regular review process for labour practices in own business in place. 
A strategy for improving labour practices has been developed and approved.</t>
    </r>
  </si>
  <si>
    <r>
      <t xml:space="preserve">Embedding diversity, equity and inclusion (DEI) across workforce. 
The organisation has embedded DEI principles into its strategy and considers DEI factors and risks at each employment stage.
</t>
    </r>
    <r>
      <rPr>
        <sz val="10"/>
        <color theme="1"/>
        <rFont val="Arial"/>
        <family val="2"/>
      </rPr>
      <t xml:space="preserve">SHA:
The organisation offers employment opportunities, including in management positions, without discrimination by gender, race, religion, disability or in other ways. 
The proportion of employees drawn from diversity groups is monitored and is commensurate with local demographics. 
Internal promotion includes members of diversity groups. 
Dedicated staff to address EDI hired. 
EDI training for employees conducted. 
At least one initiative that contributes to reducing inequalities has been implemented. 
Strategy to support people with disabilities in skill development and employment has been implemented. 
Recruitment, hiring practices and training are inclusive and accessible to under-represented talent groups. </t>
    </r>
  </si>
  <si>
    <r>
      <t xml:space="preserve">Equitable access for education, training and career progression. 
Equitable access to education, training and skills development opportunities is ensured for all staff and the training is actively promoted. Training records are available.
</t>
    </r>
    <r>
      <rPr>
        <sz val="10"/>
        <color theme="1"/>
        <rFont val="Arial"/>
        <family val="2"/>
      </rPr>
      <t>SHA:
Employees are offered regular, equitable and accessible training, experience and opportunities for advancement. 
Training records are kept for all staff, showing the level and frequency of training received. 
Equitable and accessible education, training and skills development opportunities are available for entry level and non-employee workers. 
Hospitality skills development, practical training, apprenticeship opportunities are utilised by local diversity groups. 
Staff are informed on ESG sustainability initiatives.</t>
    </r>
  </si>
  <si>
    <r>
      <t xml:space="preserve">Influencing public policy on worker rights - remedy &amp; reporting
The  organisation actively supports human rights initiatives and programs in the ecosystem and works with industry partners to address critical risks.
</t>
    </r>
    <r>
      <rPr>
        <sz val="10"/>
        <color theme="1"/>
        <rFont val="Arial"/>
        <family val="2"/>
      </rPr>
      <t xml:space="preserve">SHA:
The organisation supports action against sex trafficking. 
Active collaborations to positively influence public policy to protect and promote worker rights, influence conversation in industrial relations and recruitment regulations at government level are in place. 
Rights of communities across the value chain are stood up for. 
Work with industry partners to address human rights risks. 
Human rights of all employees, migrant, contract, temporary workers, are upheld. </t>
    </r>
  </si>
  <si>
    <r>
      <rPr>
        <b/>
        <sz val="10"/>
        <color theme="1"/>
        <rFont val="Arial"/>
        <family val="2"/>
      </rPr>
      <t xml:space="preserve">Promoting fair labour practices along the value chain.
Medium-term targets on labour practices improvement have been achieved. The organisation addresses labour practices along the value chain and helps develop just transition pathways.
</t>
    </r>
    <r>
      <rPr>
        <sz val="10"/>
        <color theme="1"/>
        <rFont val="Arial"/>
        <family val="2"/>
      </rPr>
      <t xml:space="preserve">
SHA:
Labour rights are respected, a safe and secure working environment is provided and employees are paid at least a living wage. 
Employee contracts show support for health care and social security. 
Collective bargaining fundamentals are being respected. 
Medium-term targets for labour practices have been achieved. 
Tier 1 supply chain members have been supported to report on labour practices as per ESG requirements and net positive ambition. 
Just transition pathways for employees and workers in supply chain most likely to be impacted by sustainability, technology and climate change have been developed.</t>
    </r>
  </si>
  <si>
    <r>
      <rPr>
        <b/>
        <sz val="10"/>
        <color theme="1"/>
        <rFont val="Arial"/>
        <family val="2"/>
      </rPr>
      <t xml:space="preserve">Influencing public labour practices.
The  organisation resorts to multistakeholder approach to support and improve labour practices in the whole ecosystem.
</t>
    </r>
    <r>
      <rPr>
        <sz val="10"/>
        <color theme="1"/>
        <rFont val="Arial"/>
        <family val="2"/>
      </rPr>
      <t xml:space="preserve">
SHA:
Have positively influenced fair labour practices through multistakeholder approach. 
Collaborative partnerships to positively impact labour practices in Tier 2 and 3 suppliers are in place. 
Worker voice has been incorporated in projects for a Just transition. </t>
    </r>
  </si>
  <si>
    <r>
      <t xml:space="preserve">Advocating diversity, equity and inclusion (DEI) beyond value chain. 
The organisation supports DEI at destination level through multistakeholder approach. Some of ambitious targets have been achieved.
</t>
    </r>
    <r>
      <rPr>
        <sz val="10"/>
        <color theme="1"/>
        <rFont val="Arial"/>
        <family val="2"/>
      </rPr>
      <t xml:space="preserve">SHA:
Proportionate representation of local diversity in management positions has been achieved. 
Positively influencing equity, diversity and inclusion at destination level and across value chain through multistakeholder partnerships. 
Targets for EDI in value chain being achieved. </t>
    </r>
  </si>
  <si>
    <r>
      <rPr>
        <b/>
        <sz val="10"/>
        <color theme="1"/>
        <rFont val="Arial"/>
        <family val="2"/>
      </rPr>
      <t xml:space="preserve">Embedding diversity, equity and inclusion (DEI) across value chain. 
The organisation embeds DEI principles into its value chain strategy and supports DEI improvement outside its own workforce. Further KPIs and targets are defined.
</t>
    </r>
    <r>
      <rPr>
        <sz val="10"/>
        <color theme="1"/>
        <rFont val="Arial"/>
        <family val="2"/>
      </rPr>
      <t xml:space="preserve">
SHA:
Diversity targets are part of management KPIs. 
Talent mobility and opportunities for career advancement are utilised by all diversity groups. 
Relationships with diverse markets, customers, and communities are expanded. 
Career progression of previously under-represented groups across all levels has been achieved. 
Active partnerships with community, NGO, and professional organisations representing diversity are in place. 
Action plan to ensure diversity of suppliers (e.g. minority-owned businesses, women-owned businesses, LGBT-owned businesses, people with disabilities businesses, etc.) is implemented. 
 </t>
    </r>
  </si>
  <si>
    <r>
      <t xml:space="preserve">Professional education &amp; innovation for sustainability.
The organisation start cooperating with value chain partners to create further development opportunities and promote them in the community.
</t>
    </r>
    <r>
      <rPr>
        <sz val="10"/>
        <color theme="1"/>
        <rFont val="Arial"/>
        <family val="2"/>
      </rPr>
      <t xml:space="preserve">SHA
System in place for staff across all tiers and departments to contribute to innovations or solutions for social / environmental sustainability. 
A clearly defined and transparent career development path for employees at all levels is promoted. 
Cooperation with value chain partners for creation of further educational / upskilling / reskilling opportunities for workers. </t>
    </r>
  </si>
  <si>
    <r>
      <rPr>
        <b/>
        <sz val="10"/>
        <color theme="1"/>
        <rFont val="Arial"/>
        <family val="2"/>
      </rPr>
      <t xml:space="preserve">Destination-based community-led innovation.
Community projects are spread further along the value chain. Problematic circumstances in the community are addressed and all activities are properly recorded. 
</t>
    </r>
    <r>
      <rPr>
        <sz val="10"/>
        <color theme="1"/>
        <rFont val="Arial"/>
        <family val="2"/>
      </rPr>
      <t xml:space="preserve">
SHA:
Further value chain members are involved into community projects. 
There is documentary evidence of communication, consultation and engagement with local and indigenous communities. 
The level and nature of contributions made to schemes in the local community is recorded. 
Training is offered to local residents to enhance their employment opportunities. 
Any reduction in availability of basic services to local communities, identified as the result of the organisation’s activities, is addressed. 
Guidelines are effectively used and communicated. 
Hotels contribute to community / destination impact projects on regular basis. 
The organisation provides in-kind or other support for cultural heritage. </t>
    </r>
  </si>
  <si>
    <r>
      <rPr>
        <b/>
        <sz val="10"/>
        <color theme="1"/>
        <rFont val="Arial"/>
        <family val="2"/>
      </rPr>
      <t xml:space="preserve">Contribution to destination resilience &amp; sustainability.
The organisation and its associated activities do not harm the destination community in any way, at the same time enabling and promoting positive local development. 
</t>
    </r>
    <r>
      <rPr>
        <sz val="10"/>
        <color theme="1"/>
        <rFont val="Arial"/>
        <family val="2"/>
      </rPr>
      <t xml:space="preserve">
SHA:
Participation in multi-stakeholder, destination based, community led sustainability projects. 
New capital input for destination community development is influenced. 
Influence through multistakeholder group is used to strengthen public policy for thriving destinations. 
Part of revenue is invested back into the community or in local sustainability projects. 
Multi-stakeholder destination based, community led sustainability projects are participated in. 
</t>
    </r>
  </si>
  <si>
    <r>
      <rPr>
        <b/>
        <sz val="10"/>
        <color theme="1"/>
        <rFont val="Arial"/>
        <family val="2"/>
      </rPr>
      <t xml:space="preserve">Expanding local supply chain initiatives.
Networking opportunities manifest themselves in partnerships, and there are opportunities to use the hotel as a platform to expand business opportunities for local SMEs.
</t>
    </r>
    <r>
      <rPr>
        <sz val="10"/>
        <color theme="1"/>
        <rFont val="Arial"/>
        <family val="2"/>
      </rPr>
      <t xml:space="preserve">
SHA:
Targets for local sourcing of goods and services have been achieved. 
Opportunities for joint ventures and partnerships with local entrepreneurs are pursued where appropriate. 
Local entrepreneurs are supported in the development and sale of sustainable products and services, based on the area’s nature, history and culture. 
Locally owned businesses are given access to premises and customers for commercial activity. 
Local supply chain SME development is supported through collaborative partnerships.</t>
    </r>
  </si>
  <si>
    <r>
      <rPr>
        <b/>
        <sz val="10"/>
        <color theme="1"/>
        <rFont val="Arial"/>
        <family val="2"/>
      </rPr>
      <t xml:space="preserve">Value chain involvement and advanced performance assessment.
The organisation performs rigorous assessment of risks and impacts, evaluates the effectiveness of action plans and engages with suppliers for knowledge exchange.
</t>
    </r>
    <r>
      <rPr>
        <sz val="10"/>
        <color theme="1"/>
        <rFont val="Arial"/>
        <family val="2"/>
      </rPr>
      <t xml:space="preserve">
SHA:
Top management reviews progress towards sustainability targets and evaluates the effectiveness of action plans through the group designated for overseeing the SMS (Sustainability Management System). 
Risk factors (including climate change, natural phenomena, and visitor safety) have been assessed and addressed. 
An impact assessment (including cumulative impacts) has been undertaken and documented as appropriate. 
Internal financial metrics have been assigned to impacts e.g. shadow price for water and internal cost of carbon. 
A capacity building programme to exchange knowledge with suppliers is in place. </t>
    </r>
  </si>
  <si>
    <r>
      <rPr>
        <b/>
        <sz val="10"/>
        <color theme="1"/>
        <rFont val="Arial"/>
        <family val="2"/>
      </rPr>
      <t xml:space="preserve">Embedding environmental and social factors into reporting along the value chain.
The organisation publicly commits to Net Positivity, seeks to become certified and embeds its sustainability targets into the company strategy.
</t>
    </r>
    <r>
      <rPr>
        <sz val="10"/>
        <color theme="1"/>
        <rFont val="Arial"/>
        <family val="2"/>
      </rPr>
      <t xml:space="preserve">
SHA:
Communications on visions and commitments for environmental and social sustainability contain messages inviting consumer and stakeholder support have been shared. 
The hotel is certified by a globally recognised "sustainable" certification programme (Global Sustainable Tourism Council-recognised programs or LEED programs). 
Environmental and social targets and strategy are fully embedded into company strategy. 
A commitment to become net positive has been made public and an action plan to get there has been created and shared.</t>
    </r>
  </si>
  <si>
    <t>Water risk has been assessed and documented on a hotel level (owners and/or operators).</t>
  </si>
  <si>
    <t>Where water risk has been assessed as high, water stewardship goals have been determined on a hotel level (owners and/or operators).</t>
  </si>
  <si>
    <t>The status of initiatives and processes as well as specifications on a hotel level (owners and/or operators) are tracked over time to show progress and there is a continuous plan for what should be implemented.</t>
  </si>
  <si>
    <t>Initial water reduction targets have been set on a brand level (hotel owners and/or operators are required to set individual targets and create an action plan).</t>
  </si>
  <si>
    <t>A documented environmental purchasing policy is in place (preference is given to products and suppliers with environmental certification – notably with respect to wood, paper, fish, other foods, and products from the wild) for ongoing consumables and for new build, renovation and refurbishment.</t>
  </si>
  <si>
    <t>BVCM measures that comply with Art. 6. of Paris Agreement are implemented, the volume of emissions removed is exceeding the remaining GHG emissions of the entire lifecycle.</t>
  </si>
  <si>
    <t>Initiatives to support suppliers to decarbonise are in place.</t>
  </si>
  <si>
    <t>Initiatives to support local community's access to renewable energy are in place.</t>
  </si>
  <si>
    <t>Records of employees' ages are kept and show absence of any form of child labour (as defined by ILO) at the hotels.</t>
  </si>
  <si>
    <t xml:space="preserve">Innovative and safe mechanism is in use for labour feedback and grievance reporting. </t>
  </si>
  <si>
    <t>Work-life balance fundamentals are being assessed, monitored, and an improvement plan drafted.</t>
  </si>
  <si>
    <t xml:space="preserve">Priority areas for action have been endorsed by management. </t>
  </si>
  <si>
    <t>Priority targets as per strategy have been achieved in own operations.</t>
  </si>
  <si>
    <t>Action plan to ensure diversity of suppliers (minority-owned businesses, women-owned businesses, LGBT-owned businesses, people with disabilities businesses, etc.) is implemented.</t>
  </si>
  <si>
    <t>Cooperation with value chain partners for creation of further educational / upskilling / reskilling opportunities for workers.</t>
  </si>
  <si>
    <t>Local art/craft is reflected in design and furnishings.</t>
  </si>
  <si>
    <t>Collaborative partnerships to further develop customer welfare practices (e.g. cleaning protocols, customer accessibility).</t>
  </si>
  <si>
    <t xml:space="preserve">ESG performance is included in regular communications with stakeholders (including customers and investors). </t>
  </si>
  <si>
    <t>Rate all the fifteen topics (T1-T15) with 1 to 9 points from least to most important for the region in question. The same score can be given to more than one topic.</t>
  </si>
  <si>
    <t>Introduction</t>
  </si>
  <si>
    <t>Who is it designed for?</t>
  </si>
  <si>
    <t xml:space="preserve">Those responsible for creating an environmental action plan, typically hotel managers or sustainability leads/teams. </t>
  </si>
  <si>
    <t>How do I use it?</t>
  </si>
  <si>
    <t>All ESG topics and maturity stages bear equal contribution to the final score. This way we make sure, that, even if the hotel stays at a lower maturity stage overall but is advancing on certain topics and implementing measures from higher maturity stages, it will be reflected in its overall score and will stand out positively during benchmarking. One can therefore be at different maturity stages for different topics, e.g., be Stage 1 in “Water”, but Stage 2 in “Human rights”, which would mean that the hotel hasn’t yet managed to implement all the listed measures for “Water” at Stage 1, but has done so for the topic “Human rights” at this stage and, thus, advanced to the next stage.</t>
  </si>
  <si>
    <t>For more information about the pathway see</t>
  </si>
  <si>
    <t>A hotel advances to the next overall maturity stage only if they have implemented all the measures across all ESG topics for the previous stage.</t>
  </si>
  <si>
    <t>The Pathway tool can be applied in four steps depending on data quality and availability. If the data is only available at the corporate level and its quality is low, you can use the tool in the most general way for a rough assessment and to identify data gaps to be closed (Step 1). In the next step, you can apply regional weighting for consideration of regional relevance (Step 2). If you have access to data at the individual hotel level, you can run the assessment locally to account for regionality (Step 3). The current version of the Pathway tool lists qualitative, rather than quantitative measures. We are looking into further specifying the measures and introducing quantitative metrics. Once they have been defined, and provided you have high-quality quantitative data available at the hotel level, you could run Step 3 once again for more precise results. Subsequently, you can aggregate the collected data to the corporate level (Step 4).</t>
  </si>
  <si>
    <r>
      <rPr>
        <b/>
        <sz val="11"/>
        <color theme="1"/>
        <rFont val="Arial"/>
        <family val="2"/>
      </rPr>
      <t>For guidance please see the '</t>
    </r>
    <r>
      <rPr>
        <b/>
        <i/>
        <sz val="11"/>
        <color theme="1"/>
        <rFont val="Arial"/>
        <family val="2"/>
      </rPr>
      <t>Instructions</t>
    </r>
    <r>
      <rPr>
        <b/>
        <sz val="11"/>
        <color theme="1"/>
        <rFont val="Arial"/>
        <family val="2"/>
      </rPr>
      <t>' tab</t>
    </r>
  </si>
  <si>
    <t xml:space="preserve">SUM Score </t>
  </si>
  <si>
    <t xml:space="preserve">Possible waste reduction solutions and initiatives have been investigated, a long-term plan created and immediate solutions / initiatives have been implemented, initial waste reduction targets (including waste to landfill) have been achieved. </t>
  </si>
  <si>
    <r>
      <rPr>
        <b/>
        <sz val="10"/>
        <color theme="2"/>
        <rFont val="Arial"/>
        <family val="2"/>
      </rPr>
      <t xml:space="preserve">Application of policy, monitoring and oversight. </t>
    </r>
    <r>
      <rPr>
        <sz val="10"/>
        <color theme="2"/>
        <rFont val="Arial"/>
        <family val="2"/>
      </rPr>
      <t xml:space="preserve">
</t>
    </r>
    <r>
      <rPr>
        <b/>
        <sz val="10"/>
        <color theme="2"/>
        <rFont val="Arial"/>
        <family val="2"/>
      </rPr>
      <t xml:space="preserve">
Implementation of conservation strategies and support, regular monitoring and assessment of impact, as well as inclusion of biodiversity impact into procurement decision making.
</t>
    </r>
    <r>
      <rPr>
        <sz val="10"/>
        <color theme="2"/>
        <rFont val="Arial"/>
        <family val="2"/>
      </rPr>
      <t xml:space="preserve">
The organisation provides and records in-kind or other support for biodiversity conservation in the local area. 
A local biodiversity / ecosystem impact baseline has been created. 
A local biodiversity management plan is in place on a hotel level. Properties are actively managed to support biodiversity conservation. 
Impacts on wildlife wellbeing are regularly monitored and addressed. 
The supply chain has been reviewed to identify products at highest risk of contributing to biodiversity loss (e.g. palm oil, cocoa). 
Alternatives have been found for products which contain endangered or at-risk species or ingredients which cause negative biodiversity impacts (e.g. unsustainable palm oil, unsustainably fished seafood).</t>
    </r>
  </si>
  <si>
    <t xml:space="preserve">The organisation is aware of and complies with, existing local, national and international regulations and guidelines concerning wildlife interactions, including wildlife viewing. </t>
  </si>
  <si>
    <t>The organisation complies with zoning requirements and laws related to protected and sensitive areas and to heritage considerations.</t>
  </si>
  <si>
    <t xml:space="preserve">The organisation has a documented policy against commercial, sexual and other forms of exploitation or harassment, particularly of children, adolescents, women, minorities and other vulnerable groups, also migrant, contract and temporary labour. </t>
  </si>
  <si>
    <t>Score</t>
  </si>
  <si>
    <r>
      <rPr>
        <b/>
        <sz val="10"/>
        <color theme="2"/>
        <rFont val="Arial"/>
        <family val="2"/>
      </rPr>
      <t xml:space="preserve">Policy and initial action plan in place.
The  organisation measures its water footprint (consumption and pollution) on a regular basis and in accordance with recommendations from industry standards and methodologies, and requires operators to develop an initial action plan with set targets and implement immediate solutions.
</t>
    </r>
    <r>
      <rPr>
        <sz val="10"/>
        <color theme="2"/>
        <rFont val="Arial"/>
        <family val="2"/>
      </rPr>
      <t xml:space="preserve">
Water consumption are measured and regular benchmarking is established. 
Possible sources of pollution are assessed. 
Initial water reduction targets have been set. 
Possible water-related solutions and initiatives have been investigated, a long-term plan created and immediate solutions / initiatives have been implemented. 
A linen reuse policy that requires hotel operators to develop and implement a linen reuse programme is in place. </t>
    </r>
  </si>
  <si>
    <r>
      <rPr>
        <b/>
        <sz val="10"/>
        <color theme="2"/>
        <rFont val="Arial"/>
        <family val="2"/>
      </rPr>
      <t xml:space="preserve">Implementation of the policy. 
Water risk is assessed, water consumption as well as wastewater is measured at a granular level by type and monitored. Goals are set, strategic solutions and initiatives have been implemented and steps are taken to minimize overall consumption.
</t>
    </r>
    <r>
      <rPr>
        <sz val="10"/>
        <color theme="2"/>
        <rFont val="Arial"/>
        <family val="2"/>
      </rPr>
      <t xml:space="preserve">
Water risk has been assessed and documented. 
Where water risk has been assessed as high, water stewardship goals have been determined. 
The status of initiatives and processes are tracked over time to show progress and there is a continuous plan for what should be implemented. 
New water-related solutions and initiatives have been investigated and strategic ones have been implemented. </t>
    </r>
  </si>
  <si>
    <r>
      <rPr>
        <b/>
        <sz val="10"/>
        <color theme="2"/>
        <rFont val="Arial"/>
        <family val="2"/>
      </rPr>
      <t xml:space="preserve">Introduction of innovative solutions for water recycling / recovery. </t>
    </r>
    <r>
      <rPr>
        <sz val="10"/>
        <color theme="2"/>
        <rFont val="Arial"/>
        <family val="2"/>
      </rPr>
      <t xml:space="preserve">
</t>
    </r>
    <r>
      <rPr>
        <b/>
        <sz val="10"/>
        <color theme="2"/>
        <rFont val="Arial"/>
        <family val="2"/>
      </rPr>
      <t xml:space="preserve">
New water recycling / recovery initiatives have been investigated and implemented. Wastewater, including grey water, is effectively treated and is only reused or released safely, with no adverse effects to the local population or the environment.
</t>
    </r>
    <r>
      <rPr>
        <sz val="10"/>
        <color theme="2"/>
        <rFont val="Arial"/>
        <family val="2"/>
      </rPr>
      <t xml:space="preserve">
Wastewater is managed in a sustainable way to ensure no adverse effects on the local population and the environment. 
New water-related solutions and initiatives have been investigated and innovative ones have been implemented. 
Water stewardship considerations are embedded into all decision-making. 
Water recycling / recovery initiatives have been investigated and implemented. </t>
    </r>
  </si>
  <si>
    <r>
      <rPr>
        <b/>
        <sz val="10"/>
        <color theme="2"/>
        <rFont val="Arial"/>
        <family val="2"/>
      </rPr>
      <t xml:space="preserve">Support of replenishment solutions at regional level. 
Advocation of sustainable water management at the destination. The impact from replenishment measures at a regional level overweighs the remaining water footprint.
</t>
    </r>
    <r>
      <rPr>
        <sz val="10"/>
        <color theme="2"/>
        <rFont val="Arial"/>
        <family val="2"/>
      </rPr>
      <t xml:space="preserve">
New water-related solutions and initiatives have been investigated and regenerative solutions and innovative initiatives have been invested in and implemented. 
Water replenishment initiatives are in place and volumes are exceeding water consumption. 
Automatic meter readings, drip/smart irrigation, leak detection systems are applied across hotels. 
Initiatives to support suppliers to reduce water consumption are in place. 
Initiatives to support the local community in reducing water consumption and better managing water supply are investigated and implemented. 
Initiatives to advocate for and support sustainable water management at a destination level are in place. </t>
    </r>
  </si>
  <si>
    <r>
      <rPr>
        <b/>
        <sz val="10"/>
        <color theme="2"/>
        <rFont val="Arial"/>
        <family val="2"/>
      </rPr>
      <t xml:space="preserve">Support of replenishment solutions at regional level. 
Advocation of sustainable material management at the destination. Impact from waste treatment measures at a regional level overweighs the remaining footprint.
</t>
    </r>
    <r>
      <rPr>
        <sz val="10"/>
        <color theme="2"/>
        <rFont val="Arial"/>
        <family val="2"/>
      </rPr>
      <t xml:space="preserve">
Zero waste to landfill/incineration has been achieved. 
Initiatives to advocate for and support development of sustainable waste management infrastructure in the destination (including access for local communities) are in place. 
The organisation provides and records monetary invest in waste management infrastructure necessary for closed looped systems in the destination (outside of hotel operations). </t>
    </r>
  </si>
  <si>
    <r>
      <rPr>
        <b/>
        <sz val="10"/>
        <color theme="2"/>
        <rFont val="Arial"/>
        <family val="2"/>
      </rPr>
      <t>Advanced initiatives in place. 
Advanced mapping and monitoring of material flows, with waste elimination being one of the key factors in purchasing decisions. Active search for innovative solutions to overcome related issues (such as elimination of single-use items).</t>
    </r>
    <r>
      <rPr>
        <sz val="10"/>
        <color theme="2"/>
        <rFont val="Arial"/>
        <family val="2"/>
      </rPr>
      <t xml:space="preserve">
Production, use and disposal of all items purchased are mapped (processes, sources and destinations). 
The waste hierarchy is a key determining factor in purchasing decisions. 
Single use items have been removed from operations. </t>
    </r>
  </si>
  <si>
    <r>
      <rPr>
        <b/>
        <sz val="10"/>
        <color theme="2"/>
        <rFont val="Arial"/>
        <family val="2"/>
      </rPr>
      <t xml:space="preserve">Establishing and implementing sustainable procurement policies.
Purchasing policies favour environmentally sustainable and local suppliers and products. Single-use items are reviewed and single-use plastics - eliminated.
</t>
    </r>
    <r>
      <rPr>
        <sz val="10"/>
        <color theme="2"/>
        <rFont val="Arial"/>
        <family val="2"/>
      </rPr>
      <t xml:space="preserve">
A documented environmental procurement policy is in place for ongoing consumables and for new build, renovation and refurbishment. 
Single-use plastics have been eliminated from the guest experience. 
All single use items (glass, wood plastic etc.) have been reviewed and alternatives plans to phase out have been developed. </t>
    </r>
  </si>
  <si>
    <r>
      <rPr>
        <b/>
        <sz val="10"/>
        <color theme="2"/>
        <rFont val="Arial"/>
        <family val="2"/>
      </rPr>
      <t>Policy and initial action plan in place.
The organisation measures material and waste streams. It has defined policies for the most significant materials (incl. no single-use policy) and has a responsible procurement strategy in place</t>
    </r>
    <r>
      <rPr>
        <sz val="10"/>
        <color theme="2"/>
        <rFont val="Arial"/>
        <family val="2"/>
      </rPr>
      <t xml:space="preserve">. 
A list of all material and waste streams within operations and can point out which are the most significant is available on a hotel level (examples of waste streams include organic waste, paper, plastic, etc). 
Responsible procurement strategy has been created. 
A no-single use policy that requires development and implementation of a programme to eliminate single-use products is in place (no single-use plastic straws or stirrers are used, no single-use water bottles are used, no single use mini toiletries are used). </t>
    </r>
  </si>
  <si>
    <r>
      <rPr>
        <b/>
        <sz val="10"/>
        <color theme="2"/>
        <rFont val="Arial"/>
        <family val="2"/>
      </rPr>
      <t xml:space="preserve">Policy and initial action plan in place. 
Significant greenhouse gas emissions from all sources controlled by the  organisation (Scope 1&amp;2) are identified, calculated, where possible, with policies in place and reduction targets being set.
</t>
    </r>
    <r>
      <rPr>
        <sz val="10"/>
        <color theme="2"/>
        <rFont val="Arial"/>
        <family val="2"/>
      </rPr>
      <t xml:space="preserve">
Data collection systems are in place for energy consumption and greenhouse gases. 
Scope 1 and 2 baseline has been calculated and regular benchmarking established. 
Initial energy efficiency and carbon reduction targets have been achieved. 
Potential for on-site or locally sited renewables has been reviewed. Renewable sources are favoured and the share of renewable energy in total energy supply is monitored and managed. 
Targets for Scope 1 and 2 emissions reductions are set and SBTi (Science Based Targets) aligned. 
A policy to require hotels to provide vegetarian options is in place and implemented. </t>
    </r>
  </si>
  <si>
    <r>
      <rPr>
        <b/>
        <sz val="10"/>
        <color theme="2"/>
        <rFont val="Arial"/>
        <family val="2"/>
      </rPr>
      <t>Implementation of the policy.
Advanced GHG emissions and energy data collection and monitoring in place. Near-term SBTi targets have been achieved and new solutions are investigated and implemented.</t>
    </r>
    <r>
      <rPr>
        <sz val="10"/>
        <color theme="2"/>
        <rFont val="Arial"/>
        <family val="2"/>
      </rPr>
      <t xml:space="preserve">
Near term SBTi (Science Based Targets) target for Scope 1and 2 emissions on group level is archived. 
Scope 3 greenhouse gas emissions are mapped and data collection processes are in place. 
New energy efficiency and carbon reduction solutions and initiatives have been investigated and strategic initiatives ones have been implemented. 
Potential for on-site or locally sited renewables has been reviewed. </t>
    </r>
  </si>
  <si>
    <r>
      <rPr>
        <b/>
        <sz val="10"/>
        <color theme="2"/>
        <rFont val="Arial"/>
        <family val="2"/>
      </rPr>
      <t xml:space="preserve">Value chain involvement and advanced initiatives in place.
Achievement of long-term SBTi targets. Strategy for Beyond Value Chain Mitigation (BVCM) is in place and innovative solutions are invested in.
</t>
    </r>
    <r>
      <rPr>
        <sz val="10"/>
        <color theme="2"/>
        <rFont val="Arial"/>
        <family val="2"/>
      </rPr>
      <t xml:space="preserve">
Long term SBTi (Science Based Targets) aligned Net Zero Target for Scope 1 and 2 ambitious scope 3 reductions have been achieved. 
An internal carbon pricing mechanism is in place. 
A strategy for Beyond Value Chain Mitigation measures and an investment plan are in place 
A sustainable travel policy has been created and implemented. 
New energy efficiency and carbon reduction solutions and initiatives have been investigated and innovative ones have been implemented. 
Innovative carbon reduction technologies are invested in. </t>
    </r>
  </si>
  <si>
    <r>
      <rPr>
        <b/>
        <sz val="10"/>
        <color theme="2"/>
        <rFont val="Arial"/>
        <family val="2"/>
      </rPr>
      <t xml:space="preserve">Support of replenishment solutions at regional level. 
Advocation of sustainable waste management at the destination. Impact from waste treatment measures at a regional level overweighs the remaining footprint.
</t>
    </r>
    <r>
      <rPr>
        <sz val="10"/>
        <color theme="2"/>
        <rFont val="Arial"/>
        <family val="2"/>
      </rPr>
      <t xml:space="preserve">
Initiatives to advocate for and support development of sustainable waste management infrastructure in the destination (including access for local communities) are in place. 
The organisation provides and records monetary invest in waste management infrastructure necessary for closed looped systems in the destination (outside of hotel operations). 
New waste reduction and management solutions and initiatives have been investigated and regenerative solutions and innovative initiatives have been invested in and implemented. 
Zero waste to landfill/incineration has been achieved. 
Initiatives to support suppliers to reduce waste are in place. 
Initiatives that support the local community in better managing waste and reducing waste to landfill are investigated and implemented. </t>
    </r>
  </si>
  <si>
    <r>
      <rPr>
        <b/>
        <sz val="10"/>
        <color theme="2"/>
        <rFont val="Arial"/>
        <family val="2"/>
      </rPr>
      <t xml:space="preserve">Value chain involvement and advanced initiatives in place. 
Advanced mapping and monitoring of waste flows, with waste elimination being one of the key factors in purchasing decisions; active search for innovative solutions to overcome related issues.
</t>
    </r>
    <r>
      <rPr>
        <sz val="10"/>
        <color theme="2"/>
        <rFont val="Arial"/>
        <family val="2"/>
      </rPr>
      <t xml:space="preserve">
Principles of circular economy are embedded into all decision making. 
Initiatives to reduce packaging from suppliers are in place. 
New waste reduction and management solutions and initiatives have been investigated and innovative ones have been implemented. </t>
    </r>
  </si>
  <si>
    <r>
      <rPr>
        <b/>
        <sz val="10"/>
        <color theme="2"/>
        <rFont val="Arial"/>
        <family val="2"/>
      </rPr>
      <t xml:space="preserve">Application of policy, monitoring and oversight. 
Implementation of defined practices to minimize waste and pollution. Investigation of further initiatives for this purpose is launched.
</t>
    </r>
    <r>
      <rPr>
        <sz val="10"/>
        <color theme="2"/>
        <rFont val="Arial"/>
        <family val="2"/>
      </rPr>
      <t xml:space="preserve">
The status of initiatives and processes as well as specifications on a hotel level are tracked over time. 
New waste reduction solutions and initiatives have been investigated and strategic initiatives ones have been implemented for all waste streams for priority waste streams. 
All organic waste is diverted from landfill. 
Packaging from suppliers is reviewed. 
An end-of-life plan is in place for furniture made obsolete and waste materials created by renovations and refurbishments. </t>
    </r>
  </si>
  <si>
    <r>
      <rPr>
        <b/>
        <sz val="10"/>
        <color theme="2"/>
        <rFont val="Arial"/>
        <family val="2"/>
      </rPr>
      <t xml:space="preserve">Policy and initial action plan in place.
Waste data and management systems and policies are in place. The strategy for waste reduction has been defined with some targets already achieved.
</t>
    </r>
    <r>
      <rPr>
        <sz val="10"/>
        <color theme="2"/>
        <rFont val="Arial"/>
        <family val="2"/>
      </rPr>
      <t xml:space="preserve">
Data collection systems are in place. 
A list of all waste streams within operations and can point out which are the most significant is available. 
Initial waste reduction targets (including waste to landfill) have been achieved. 
Possible waste reduction solutions and initiatives have been investigated, a long-term plan created and immediate solutions / initiatives have been implemented. 
Signage and training for waste management initiatives in place. 
Hazardous waste management plans are in place. 
A policy that requires hotels to review and monitor potential sources of pollution from noise, light, runoff, erosion, ozone-depleting substances, and air, water and soil contaminants is in place. 
A food waste policy that includes education, food waste prevention, reduction, recycling, and disposal is in place. 
A green cleaning product policy that requires hotel operators to prefer green cleaning products is in place.</t>
    </r>
  </si>
  <si>
    <r>
      <rPr>
        <b/>
        <sz val="10"/>
        <color theme="2"/>
        <rFont val="Arial"/>
        <family val="2"/>
      </rPr>
      <t>Policy and initial action plan in place. 
Compliance with laws and regulations, mapping of locally important ecosystems and initial measures to support biodiversity are in place.</t>
    </r>
    <r>
      <rPr>
        <sz val="10"/>
        <color theme="2"/>
        <rFont val="Arial"/>
        <family val="2"/>
      </rPr>
      <t xml:space="preserve">
Locally important ecosystems and wildlife has been mapped in collaboration with local organisations. 
The organisation is aware of, and complies with, existing local, national and international regulations and guidelines concerning wildlife interactions, including wildlife viewing. 
Menus are reviewed and any endangered species are removed. </t>
    </r>
  </si>
  <si>
    <r>
      <rPr>
        <b/>
        <sz val="10"/>
        <color theme="2"/>
        <rFont val="Arial"/>
        <family val="2"/>
      </rPr>
      <t>Involvement at the broader local and global level.</t>
    </r>
    <r>
      <rPr>
        <sz val="10"/>
        <color theme="2"/>
        <rFont val="Arial"/>
        <family val="2"/>
      </rPr>
      <t xml:space="preserve"> 
</t>
    </r>
    <r>
      <rPr>
        <b/>
        <sz val="10"/>
        <color theme="2"/>
        <rFont val="Arial"/>
        <family val="2"/>
      </rPr>
      <t xml:space="preserve">
Active participation in creation of local guidelines, monetary support of conservation initiatives at local level and baselining global biodiversity impact.
</t>
    </r>
    <r>
      <rPr>
        <sz val="10"/>
        <color theme="2"/>
        <rFont val="Arial"/>
        <family val="2"/>
      </rPr>
      <t xml:space="preserve">
Quantifiable investment in restoration of local ecosystems is made. 
The organisation provides and records monetary support for biodiversity conservation in the local area. 
A baseline for all global biodiversity impacts has been created.</t>
    </r>
  </si>
  <si>
    <r>
      <rPr>
        <b/>
        <sz val="10"/>
        <color theme="2"/>
        <rFont val="Arial"/>
        <family val="2"/>
      </rPr>
      <t xml:space="preserve">Support of replenishment solutions at broader ecosystem level. 
Funded biodiversity conservation projects exceed minimised negative impacts on biodiversity at local and global level.
</t>
    </r>
    <r>
      <rPr>
        <sz val="10"/>
        <color theme="2"/>
        <rFont val="Arial"/>
        <family val="2"/>
      </rPr>
      <t xml:space="preserve">
Quantified restoration of local ecosystems exceeds any negative ecosystem impacts caused by the built environment of the property. 
Quantifiable investment is made in protection of global biodiversity. 
Initiatives to advocate for and support restoration of ecosystems in the destination are in place. 
The organisation provides and records monetary support for biodiversity conservation in the local area and as well as on a global scale, and provides quantitative restoration outcome. </t>
    </r>
  </si>
  <si>
    <r>
      <t xml:space="preserve">Influencing public policy on worker rights - remedy &amp; reporting
The  organisation actively supports human rights initiatives and programs in the ecosystem and works with industry partners to address critical risks.
</t>
    </r>
    <r>
      <rPr>
        <sz val="10"/>
        <color theme="2"/>
        <rFont val="Arial"/>
        <family val="2"/>
      </rPr>
      <t xml:space="preserve">The organisation supports action against sex trafficking. 
Active collaborations to positively influence public policy to protect and promote worker rights, influence conversation in industrial relations and recruitment regulations at government level are in place. 
Rights of communities across the value chain are stood up for. 
Work with industry partners to address human rights risks. 
Human rights of all employees, migrant, contract, temporary workers, are upheld. </t>
    </r>
  </si>
  <si>
    <r>
      <rPr>
        <b/>
        <sz val="10"/>
        <color theme="2"/>
        <rFont val="Arial"/>
        <family val="2"/>
      </rPr>
      <t xml:space="preserve">Human Rights promoted across value chain - embedding respect.
The human rights policy is introduced and implemented along the value chain. Active collaboration and support of Tier 1-3 suppliers to promote human rights and fair and ethical recruitment.
</t>
    </r>
    <r>
      <rPr>
        <sz val="10"/>
        <color theme="2"/>
        <rFont val="Arial"/>
        <family val="2"/>
      </rPr>
      <t xml:space="preserve">
The policy against exploitation and harassment has been implemented. 
Engagement with local community and affected and potentially affected stakeholders is ongoing to work against exploitation and harassment. 
Tier 1 suppliers have been supported to uphold the human rights of workers and communities where business is operating. 
A multistakeholder approach to support ethical and fair recruitment practices by Tier 2 and 3 suppliers has been engaged in. 
Fair and ethical recruitment process is regularly reviewed, impact assessed and actions and targets updated. </t>
    </r>
  </si>
  <si>
    <r>
      <rPr>
        <b/>
        <sz val="10"/>
        <color theme="2"/>
        <rFont val="Arial"/>
        <family val="2"/>
      </rPr>
      <t xml:space="preserve">Reduction in breach of human rights - policy commitment &amp; due diligence.
The organisation has a policy and commitments in place. Initial risks and impacts have been assessed. Necessary trainings have been provided and certain risks mitigated.
</t>
    </r>
    <r>
      <rPr>
        <sz val="10"/>
        <color theme="2"/>
        <rFont val="Arial"/>
        <family val="2"/>
      </rPr>
      <t xml:space="preserve">
The organisation has a documented policy against commercial, sexual or any other form of exploitation, particularly of children, adolescents, women, minorities, migrant, contract and temporary labour and other vulnerable groups. 
Public commitment to respect the human rights of workers. 
Human rights risks and impacts have been identified and assessed. 
Staff in relevant departments have been trained on ethical recruitment, sex trafficking and grievance mechanism. 
Immediate ethical recruitment, sex trafficking risks are mitigated. </t>
    </r>
  </si>
  <si>
    <r>
      <t xml:space="preserve">Reduction in breach of labour standards.
The organisation demonstrates labour standards compliance. Regular assessment and monitoring of working conditions and a  strategy for further improvement are in place.
</t>
    </r>
    <r>
      <rPr>
        <sz val="10"/>
        <color theme="2"/>
        <rFont val="Arial"/>
        <family val="2"/>
      </rPr>
      <t>The organisation demonstrates awareness of, and compliance with, international labour standards and regulations. 
Wage levels are monitored and regularly reviewed against national norms for a living wage. 
Health and safety fundamentals are assessed, monitored, and an improvement plan drafted. 
Work-life balance fundamentals are assessed, monitored, and an improvement plan drafted. 
Secure employment and access to social protection are assessed and an improvement plan drafted. 
A regular review process for labour practices in own business in place. 
A strategy for improving labour practices has been developed and approved.</t>
    </r>
  </si>
  <si>
    <r>
      <rPr>
        <b/>
        <sz val="10"/>
        <color theme="2"/>
        <rFont val="Arial"/>
        <family val="2"/>
      </rPr>
      <t xml:space="preserve">Prioritised fair labour practices are being achieved.
Working conditions of employees are further improved, employee satisfaction is monitored and acted upon. The organisation looks into labour rights of the Tier 1 suppliers.
</t>
    </r>
    <r>
      <rPr>
        <sz val="10"/>
        <color theme="2"/>
        <rFont val="Arial"/>
        <family val="2"/>
      </rPr>
      <t xml:space="preserve">
Priority areas for action have been endorsed by management. 
Water, sanitation and hygiene facilities are provided for all onsite workers. 
Employee satisfaction is monitored. 
An employee grievance mechanism is in place. 
Priority targets as per strategy have been achieved in own operations. 
Labour rights in Tier 1 supply chain have been benchmarked and priority areas for improvement agreed upon. </t>
    </r>
  </si>
  <si>
    <r>
      <rPr>
        <b/>
        <sz val="10"/>
        <color theme="2"/>
        <rFont val="Arial"/>
        <family val="2"/>
      </rPr>
      <t xml:space="preserve">Promoting fair labour practices along the value chain.
Medium-term targets on labour practices improvement have been achieved. The organisation addresses labour practices along the value chain and helps develop just transition pathways.
</t>
    </r>
    <r>
      <rPr>
        <sz val="10"/>
        <color theme="2"/>
        <rFont val="Arial"/>
        <family val="2"/>
      </rPr>
      <t xml:space="preserve">
Labour rights are respected, a safe and secure working environment is provided and employees are paid at least a living wage. 
Employee contracts show support for health care and social security. 
Collective bargaining fundamentals are being respected. 
Medium-term targets for labour practices have been achieved. 
Tier 1 supply chain members have been supported to report on labour practices as per ESG requirements and net positive ambition. 
Just transition pathways for employees and workers in supply chain most likely to be impacted by sustainability, technology and climate change have been developed.</t>
    </r>
  </si>
  <si>
    <r>
      <rPr>
        <b/>
        <sz val="10"/>
        <color theme="2"/>
        <rFont val="Arial"/>
        <family val="2"/>
      </rPr>
      <t xml:space="preserve">Influencing public labour practices.
The  organisation resorts to multistakeholder approach to support and improve labour practices in the whole ecosystem.
</t>
    </r>
    <r>
      <rPr>
        <sz val="10"/>
        <color theme="2"/>
        <rFont val="Arial"/>
        <family val="2"/>
      </rPr>
      <t xml:space="preserve">
Have positively influenced fair labour practices through multistakeholder approach. 
Collaborative partnerships to positively impact labour practices in Tier 2 and 3 suppliers are in place. 
Worker voice has been incorporated in projects for a Just transition. </t>
    </r>
  </si>
  <si>
    <r>
      <rPr>
        <b/>
        <sz val="10"/>
        <color theme="2"/>
        <rFont val="Arial"/>
        <family val="2"/>
      </rPr>
      <t xml:space="preserve">Diversity, equity and inclusion (DEI) due diligence and commitment.
DEI due diligence has been conducted, a strategy - drafted and first initiatives implemented. Equal opportunities for workforce relate to the offering of employment, training and promotion opportunities, irrespective of the person's age, sex, disability, race, ethnicity, origin, religion, economic or other status. 
</t>
    </r>
    <r>
      <rPr>
        <sz val="10"/>
        <color theme="2"/>
        <rFont val="Arial"/>
        <family val="2"/>
      </rPr>
      <t xml:space="preserve">The organisation has identified groups at risk of discrimination, including women and local minorities, and local diversity has been defined. 
Workforce diversity disclosure fundamentals are considered. 
Gender equity and women’s empowerment fundamentals are considered. 
There is a record of activities held (e.g. meetings and dialogues, a plan) to identify best practices in reducing inequalities within the workforce and/or supply chain. 
EDI awareness through staff engagement is assessed. 
EDI areas have been prioritised and relevant audit completed. 
Strategy and action plans have been developed. 
At least one initiative to reduce inequalities in employment within the business or via supply chain choices is implemented. 
Equal opportunities for workforce relate to the offering of employment, training and promotion opportunities, irrespective of the person's age, sex, disability, race, ethnicity, origin, religion, economic or other status. </t>
    </r>
  </si>
  <si>
    <r>
      <t xml:space="preserve">Embedding diversity, equity and inclusion (DEI) across workforce. 
The organisation has embedded DEI principles into its strategy and considers DEI factors and risks at each employment stage.
</t>
    </r>
    <r>
      <rPr>
        <sz val="10"/>
        <color theme="2"/>
        <rFont val="Arial"/>
        <family val="2"/>
      </rPr>
      <t xml:space="preserve">The organisation offers employment opportunities, including in management positions, without discrimination by gender, race, religion, disability or in other ways. 
The proportion of employees drawn from diversity groups is monitored and is commensurate with local demographics. 
Internal promotion includes members of diversity groups. 
Dedicated staff to address EDI hired. 
EDI training for employees conducted. 
At least one initiative that contributes to reducing inequalities has been implemented. 
Strategy to support people with disabilities in skill development and employment has been implemented. 
Recruitment, hiring practices and training are inclusive and accessible to under-represented talent groups. </t>
    </r>
  </si>
  <si>
    <r>
      <rPr>
        <b/>
        <sz val="10"/>
        <color theme="2"/>
        <rFont val="Arial"/>
        <family val="2"/>
      </rPr>
      <t xml:space="preserve">Embedding diversity, equity and inclusion (DEI) across value chain. 
The organisation embeds DEI principles into its value chain strategy and supports DEI improvement outside its own workforce. Further KPIs and targets are defined.
</t>
    </r>
    <r>
      <rPr>
        <sz val="10"/>
        <color theme="2"/>
        <rFont val="Arial"/>
        <family val="2"/>
      </rPr>
      <t xml:space="preserve">
Diversity targets are part of management KPIs. 
Talent mobility and opportunities for career advancement are utilised by all diversity groups. 
Relationships with diverse markets, customers, and communities are expanded. 
Career progression of previously under-represented groups across all levels has been achieved. 
Active partnerships with community, NGO, and professional organisations representing diversity are in place. 
Action plan to ensure diversity of suppliers (e.g. minority-owned businesses, women-owned businesses, LGBT-owned businesses, people with disabilities businesses, etc.) is implemented. 
 </t>
    </r>
  </si>
  <si>
    <r>
      <t xml:space="preserve">Advocating diversity, equity and inclusion (DEI) beyond value chain. 
The organisation supports DEI at destination level through multistakeholder approach. Some of ambitious targets have been achieved.
</t>
    </r>
    <r>
      <rPr>
        <sz val="10"/>
        <color theme="2"/>
        <rFont val="Arial"/>
        <family val="2"/>
      </rPr>
      <t xml:space="preserve">Proportionate representation of local diversity in management positions has been achieved. 
Positively influencing equity, diversity and inclusion at destination level and across value chain through multistakeholder partnerships. 
Targets for EDI in value chain being achieved. </t>
    </r>
  </si>
  <si>
    <r>
      <t xml:space="preserve">Equitable access for education, training and career progression. 
Equitable access to education, training and skills development opportunities is ensured for all staff and the training is actively promoted. Training records are available.
</t>
    </r>
    <r>
      <rPr>
        <sz val="10"/>
        <color theme="2"/>
        <rFont val="Arial"/>
        <family val="2"/>
      </rPr>
      <t>Employees are offered regular, equitable and accessible training, experience and opportunities for advancement. 
Training records are kept for all staff, showing the level and frequency of training received. 
Equitable and accessible education, training and skills development opportunities are available for entry level and non-employee workers. 
Hospitality skills development, practical training, apprenticeship opportunities are utilised by local diversity groups. 
Staff are informed on ESG sustainability initiatives.</t>
    </r>
  </si>
  <si>
    <r>
      <rPr>
        <b/>
        <sz val="10"/>
        <color theme="2"/>
        <rFont val="Arial"/>
        <family val="2"/>
      </rPr>
      <t xml:space="preserve">Employee engagement in sustainability &amp; career opportunities.
The organisation offers volunteer opportunities and a wide range of sustainability trainings and projects. Clear career paths are created for all employees.
</t>
    </r>
    <r>
      <rPr>
        <sz val="10"/>
        <color theme="2"/>
        <rFont val="Arial"/>
        <family val="2"/>
      </rPr>
      <t xml:space="preserve">Staff are engaged in skill-based volunteering. 
Staff are participating in learning or education programmes for sustainability (environment and social). 
Employees and non-employee workers are participating in sustainability initiatives or projects. 
Career paths and advancement opportunities for all employees, have been created and communicated broadly. </t>
    </r>
  </si>
  <si>
    <r>
      <t xml:space="preserve">Professional education &amp; innovation for sustainability.
The organisation start cooperating with value chain partners to create further development opportunities and promote them in the community.
</t>
    </r>
    <r>
      <rPr>
        <sz val="10"/>
        <color theme="2"/>
        <rFont val="Arial"/>
        <family val="2"/>
      </rPr>
      <t xml:space="preserve">System in place for staff across all tiers and departments to contribute to innovations or solutions for social / environmental sustainability. 
A clearly defined and transparent career development path for employees at all levels is promoted. 
Cooperation with value chain partners for creation of further educational / upskilling / reskilling opportunities for workers. </t>
    </r>
  </si>
  <si>
    <r>
      <rPr>
        <b/>
        <sz val="10"/>
        <color theme="2"/>
        <rFont val="Arial"/>
        <family val="2"/>
      </rPr>
      <t xml:space="preserve">Value based and purpose driven environment for all workers in the value chain.
The organisation further promotes community talent networks, also in active cooperation with value chain partners, and with rewards programmes in place.
</t>
    </r>
    <r>
      <rPr>
        <sz val="10"/>
        <color theme="2"/>
        <rFont val="Arial"/>
        <family val="2"/>
      </rPr>
      <t xml:space="preserve">Employee engagement practices are regularly reviewed, supported and promoted by the company. 
Workers contribute to environment and social sustainability is recognised and an awards programme is in place. 
Creation and support of community talent networks. 
Active cooperation along value chain for talent support and promotion. </t>
    </r>
  </si>
  <si>
    <r>
      <rPr>
        <b/>
        <sz val="10"/>
        <color theme="2"/>
        <rFont val="Arial"/>
        <family val="2"/>
      </rPr>
      <t xml:space="preserve">Assessment of community impact and increase in impactful community projects.
The organisation is aware of the local culture of the destination and keeps record of appropriate behaviour and interaction, encouraging both staff and guests to make positive contributions to the community. 
</t>
    </r>
    <r>
      <rPr>
        <sz val="10"/>
        <color theme="2"/>
        <rFont val="Arial"/>
        <family val="2"/>
      </rPr>
      <t xml:space="preserve">
Guests are offered the opportunity to participate through volunteering or contribution. 
Information/interpretation material about the natural and cultural heritage of the local area is available and provided to customers. 
Information is provided to customers about appropriate behaviour in the local area. 
The proportion of total employment from persons already residing in the local community is measured and managed. 
Local access to livelihoods is considered in decisions about development and operations. 
Contribution to community impact projects at least once / yr. 
The organisation makes and records monetary contributions to the protection of cultural heritage. 
Local art/craft is reflected in design and furnishings. 
Local artists are offered a platform to display their talents, and tours and activities organised by local guides and businesses are offered. 
Any use of artefacts is transparent and/or documented and reported. 
The organisation demonstrates awareness of, and compliance with, existing international, national and local good practice and guidance for tourist visits to cultural sites and indigenous communities. </t>
    </r>
  </si>
  <si>
    <r>
      <rPr>
        <b/>
        <sz val="10"/>
        <color theme="2"/>
        <rFont val="Arial"/>
        <family val="2"/>
      </rPr>
      <t xml:space="preserve">Establishing partnerships for destination level projects.
The organisation actively participates in the destination culture and contributes to local community projects. Community members are involved in the business activities of the hotel.
</t>
    </r>
    <r>
      <rPr>
        <sz val="10"/>
        <color theme="2"/>
        <rFont val="Arial"/>
        <family val="2"/>
      </rPr>
      <t xml:space="preserve">
Community wellbeing assessment has been conducted to inform community sustainability programme. 
Partnerships have been established for destination level sustainability projects. 
User and access rights for key resources, including land and water, are documented where applicable. 
Staff are informed and trained about the natural and cultural heritage of the local area. 
The local community is offered the opportunity to access the tourism facilities and services provided. 
A communication /feedback/ grievance mechanism is in place for local communities. 
The organisation engages with communities/sites in reviewing guidance and creating and agreeing additional guidelines as necessary. 
Copyright and intellectual property rights have been observed and necessary permissions obtained. 
Living cultural heritage and traditions are evident in cuisine, retail, events and other services offered. 
Where artefacts are used, laws and bylaws have been identified that permit such use. Visitors are prevented from removing or damaging artefacts. </t>
    </r>
  </si>
  <si>
    <r>
      <rPr>
        <b/>
        <sz val="10"/>
        <color theme="2"/>
        <rFont val="Arial"/>
        <family val="2"/>
      </rPr>
      <t xml:space="preserve">Destination-based community-led innovation.
Community projects are spread further along the value chain. Problematic circumstances in the community are addressed and all activities are properly recorded. 
</t>
    </r>
    <r>
      <rPr>
        <sz val="10"/>
        <color theme="2"/>
        <rFont val="Arial"/>
        <family val="2"/>
      </rPr>
      <t xml:space="preserve">
Further value chain members are involved into community projects. 
There is documentary evidence of communication, consultation and engagement with local and indigenous communities. 
The level and nature of contributions made to schemes in the local community is recorded. 
Training is offered to local residents to enhance their employment opportunities. 
Any reduction in availability of basic services to local communities, identified as the result of the organisation’s activities, is addressed. 
Guidelines are effectively used and communicated. 
Hotels contribute to community / destination impact projects on regular basis. 
The organisation provides in-kind or other support for cultural heritage. </t>
    </r>
  </si>
  <si>
    <r>
      <rPr>
        <b/>
        <sz val="10"/>
        <color theme="2"/>
        <rFont val="Arial"/>
        <family val="2"/>
      </rPr>
      <t xml:space="preserve">Contribution to destination resilience &amp; sustainability.
The organisation and its associated activities do not harm the destination community in any way, at the same time enabling and promoting positive local development. 
</t>
    </r>
    <r>
      <rPr>
        <sz val="10"/>
        <color theme="2"/>
        <rFont val="Arial"/>
        <family val="2"/>
      </rPr>
      <t xml:space="preserve">
Participation in multi-stakeholder, destination based, community led sustainability projects. 
New capital input for destination community development is influenced. 
Influence through multistakeholder group is used to strengthen public policy for thriving destinations. 
Part of revenue is invested back into the community or in local sustainability projects. 
Multi-stakeholder destination based, community led sustainability projects are participated in. 
</t>
    </r>
  </si>
  <si>
    <r>
      <t xml:space="preserve">Local sourcing due diligence.
Sourcing and purchasing decisions are properly recorded and local suppliers are given priority.
</t>
    </r>
    <r>
      <rPr>
        <sz val="10"/>
        <color theme="2"/>
        <rFont val="Arial"/>
        <family val="2"/>
      </rPr>
      <t xml:space="preserve">Local sourcing has been benchmarked. 
Scoping has been conducted for local sourcing potential. 
Strategy and plan have been developed for improving local sourcing. 
Priority is given to local and fair-trade suppliers whenever these are available and of sufficient quality. 
The proportion of goods and services purchased from locally owned and operated businesses is measured and managed. 
The proportion of non-locally owned or operated suppliers that are fair trade is measured and managed. </t>
    </r>
  </si>
  <si>
    <r>
      <t xml:space="preserve">Preferred local sourcing and supporting local SMEs.
The organisation continues to network with local SMEs to build supply chain engagement and support them in addressing ESG issues.
</t>
    </r>
    <r>
      <rPr>
        <sz val="10"/>
        <color theme="2"/>
        <rFont val="Arial"/>
        <family val="2"/>
      </rPr>
      <t xml:space="preserve">Majority of food is sourced from property’s local region. 
Local SMEs in current supply chain are supported in achieving and reporting on ESG outcomes. 
Partnerships have been scoped for supporting local SMEs not in supply chain. </t>
    </r>
  </si>
  <si>
    <r>
      <rPr>
        <b/>
        <sz val="10"/>
        <color theme="2"/>
        <rFont val="Arial"/>
        <family val="2"/>
      </rPr>
      <t xml:space="preserve">Expanding local supply chain initiatives.
Networking opportunities manifest themselves in partnerships, and there are opportunities to use the hotel as a platform to expand business opportunities for local SMEs.
</t>
    </r>
    <r>
      <rPr>
        <sz val="10"/>
        <color theme="2"/>
        <rFont val="Arial"/>
        <family val="2"/>
      </rPr>
      <t xml:space="preserve">
Targets for local sourcing of goods and services have been achieved. 
Opportunities for joint ventures and partnerships with local entrepreneurs are pursued where appropriate. 
Local entrepreneurs are supported in the development and sale of sustainable products and services, based on the area’s nature, history and culture. 
Locally owned businesses are given access to premises and customers for commercial activity. 
Local supply chain SME development is supported through collaborative partnerships.</t>
    </r>
  </si>
  <si>
    <r>
      <rPr>
        <b/>
        <sz val="10"/>
        <color theme="2"/>
        <rFont val="Arial"/>
        <family val="2"/>
      </rPr>
      <t>Contributing to community resilience through local supply chain initiatives.</t>
    </r>
    <r>
      <rPr>
        <sz val="10"/>
        <color theme="2"/>
        <rFont val="Arial"/>
        <family val="2"/>
      </rPr>
      <t xml:space="preserve">
</t>
    </r>
    <r>
      <rPr>
        <b/>
        <sz val="10"/>
        <color theme="2"/>
        <rFont val="Arial"/>
        <family val="2"/>
      </rPr>
      <t xml:space="preserve">
The organisation and its associated activities do not negatively impact local entrepreneurs and SMEs, but provide a platform and knowledge hub to support their development towards resilience and business success.
</t>
    </r>
    <r>
      <rPr>
        <sz val="10"/>
        <color theme="2"/>
        <rFont val="Arial"/>
        <family val="2"/>
      </rPr>
      <t xml:space="preserve">
Where appropriate, the organisation provides advice and support to local goods and service providers with whom it engages, on the quality and sustainability of their goods and service. 
Collaborative partnerships to support development of local SMEs are pursued and implemented. 
Local SMEs in value chain are supported to have increased resilience to climate change and other shocks. 
Targets for local sourcing of goods and services are regularly reviewed. 
</t>
    </r>
  </si>
  <si>
    <r>
      <t xml:space="preserve">Safety policies are in place and followed. 
The organisation has robust safety equipment and thorough cleaning procedures and training in place. Moreover, it makes sure, that customers are treated in an inclusive way and are heard, with a feedback system in place.
</t>
    </r>
    <r>
      <rPr>
        <sz val="10"/>
        <color theme="2"/>
        <rFont val="Arial"/>
        <family val="2"/>
      </rPr>
      <t xml:space="preserve">A customer feedback system is in place and results are analysed. 
Images used in promotion are of actual experiences offered and facilities provided. 
Thorough, standard cleaning protocols have been developed and the staff is well trained in these protocols. 
Safety equipment is in place (Smoke alarms, fire extinguishers, sprinklers, visual alarms, emergency lighting, evacuation plans, etc). 
Issues related to diversity, equity and inclusion are identified and best practices for this topic are discussed in a dialogue followed by training. 
Customer diversity is embraced (areas of important principles such as anti-harassment, accessibility, equal opportunity, and anti-discrimination). 
Customer diversity is embraced and the inclusion of groups at risk of discrimination is promoted. </t>
    </r>
  </si>
  <si>
    <r>
      <t xml:space="preserve">Increased accessibility and more advanced customer management. 
The hotels invest into better customer experience, working on continuous improvement and mitigation of negative experience potential.
</t>
    </r>
    <r>
      <rPr>
        <sz val="10"/>
        <color theme="2"/>
        <rFont val="Arial"/>
        <family val="2"/>
      </rPr>
      <t xml:space="preserve">Sites, buildings and activities are accessible to persons with disabilities and special needs, as appropriate to the nature of the operation. 
Clear and accurate information is provided on the level of accessibility and sustainability practices. 
Negative feedback and responses made to the feedback system are recorded. 
Initiatives to nudge customer behaviour change to support sustainability practices are in place. </t>
    </r>
  </si>
  <si>
    <r>
      <rPr>
        <b/>
        <sz val="10"/>
        <color theme="2"/>
        <rFont val="Arial"/>
        <family val="2"/>
      </rPr>
      <t>Stronger focus on sustainable customer experience and promotion of sustainability initiatives. 
The organisation promotes sustainability making it part of customer experience, thereby raising awareness.</t>
    </r>
    <r>
      <rPr>
        <sz val="10"/>
        <color theme="2"/>
        <rFont val="Arial"/>
        <family val="2"/>
      </rPr>
      <t xml:space="preserve">
Sustainability claims are based on records of past performance. 
There exists evidence of corrective actions taken, based on customer feedback. 
Accessibility for all guests has been certified or checked with relevant experts/user bodies. 
Opportunities for customers to engage in environmental and social initiatives are in place. </t>
    </r>
  </si>
  <si>
    <r>
      <rPr>
        <b/>
        <sz val="10"/>
        <color theme="2"/>
        <rFont val="Arial"/>
        <family val="2"/>
      </rPr>
      <t xml:space="preserve">Promotion of customer welfare practices in the ecosystem. 
The organisation shares best practices across the sector, participating in collaborative partnerships for better and more sustainable customer experience.
</t>
    </r>
    <r>
      <rPr>
        <sz val="10"/>
        <color theme="2"/>
        <rFont val="Arial"/>
        <family val="2"/>
      </rPr>
      <t xml:space="preserve">
Established practices are promoted that enhance customer welfare across the sector. 
Collaborative partnerships have been formed to further develop customer welfare practices (e.g. accessibility). 
Customer feedback represents a key factor in the decision-making processes. </t>
    </r>
  </si>
  <si>
    <r>
      <rPr>
        <b/>
        <sz val="10"/>
        <color theme="2"/>
        <rFont val="Arial"/>
        <family val="2"/>
      </rPr>
      <t xml:space="preserve">Initial stakeholder mapping and engagement activities.
The organisation has defined its ecosystem and has done stakeholder mapping. The key stakeholders (e.g., business partners, staff and customers) are involved into sustainability activities and aspirations of the organisations.
</t>
    </r>
    <r>
      <rPr>
        <sz val="10"/>
        <color theme="2"/>
        <rFont val="Arial"/>
        <family val="2"/>
      </rPr>
      <t xml:space="preserve">
Ways to motivate guests and business partners to partake in the hotel’s sustainability efforts have been identified. 
Sustainability related trainings for staff to raise their awareness of their contribution to the effectiveness of the sustainability management system have been conducted. 
Records of staff-training courses and on-the-job training with attendance levels are available. 
Evidence is available of staff involvement with the sustainability management system. 
Environmental and social information is included in customer communications. 
Key stakeholders have been mapped. </t>
    </r>
  </si>
  <si>
    <r>
      <t xml:space="preserve">Increased stakeholder engagement.
The organisations strives to develop new partnerships, while strengthening stakeholder engagement with the existing stakeholders.
</t>
    </r>
    <r>
      <rPr>
        <sz val="10"/>
        <color theme="2"/>
        <rFont val="Arial"/>
        <family val="2"/>
      </rPr>
      <t xml:space="preserve">Potential partner organisations (e.g. charities, NGOs, social enterprises, etc.) have been assessed on their suitability and reliability prior to partnership. 
Local stakeholders are engaged with to understand materiality and align plans. 
A feedback mechanism exists for key stakeholders (e.g. guests, suppliers, business partners and local community) to comment on environmental and social initiatives is provided. 
Environmental and social considerations are included in meeting and event offerings. </t>
    </r>
  </si>
  <si>
    <r>
      <t xml:space="preserve">Encouraging sustainable practices in the broader ecosystem.
The organisation goes beyond own stakeholder engagement by supporting initiatives and partnerships across the tourism sector that contribute to supplier sustainability and sustainable development of destinations.
</t>
    </r>
    <r>
      <rPr>
        <sz val="10"/>
        <color theme="2"/>
        <rFont val="Arial"/>
        <family val="2"/>
      </rPr>
      <t xml:space="preserve">Initiatives to support suppliers to become more environmentally and socially sustainable are in place. 
Partnerships across the tourism ecosystem and beyond are in place. 
Initiatives to advocate for sustainable development of destinations and the wider industry are in place. 
Key staff hold certificates and qualifications in relevant disciplines/skills. 
</t>
    </r>
  </si>
  <si>
    <r>
      <rPr>
        <b/>
        <sz val="10"/>
        <color theme="2"/>
        <rFont val="Arial"/>
        <family val="2"/>
      </rPr>
      <t xml:space="preserve">Setting up efficient governance structures and systems.
The organisation sets up sets up necessary governance structures and responsibilities for sustainable transformation, defines requirements and policies.
</t>
    </r>
    <r>
      <rPr>
        <sz val="10"/>
        <color theme="2"/>
        <rFont val="Arial"/>
        <family val="2"/>
      </rPr>
      <t xml:space="preserve">
Various Sustainability Management Systems (SMS) are reviewed and assessed. 
An up to date list of all applicable legal requirements is maintained. 
Key team members with environmental and social responsibility have been identified. 
A governance structure which includes senior leadership ownership is in place. 
Current procurement policies have been reviewed and the level of environmental and social inclusion mapped. </t>
    </r>
  </si>
  <si>
    <r>
      <rPr>
        <b/>
        <sz val="10"/>
        <color theme="2"/>
        <rFont val="Arial"/>
        <family val="2"/>
      </rPr>
      <t xml:space="preserve">Value chain involvement and advanced performance assessment.
The organisation performs rigorous assessment of risks and impacts, evaluates the effectiveness of action plans and engages with suppliers for knowledge exchange.
</t>
    </r>
    <r>
      <rPr>
        <sz val="10"/>
        <color theme="2"/>
        <rFont val="Arial"/>
        <family val="2"/>
      </rPr>
      <t xml:space="preserve">
Top management reviews progress towards sustainability targets and evaluates the effectiveness of action plans through the group designated for overseeing the SMS (Sustainability Management System). 
Risk factors (including climate change, natural phenomena, and visitor safety) have been assessed and addressed. 
An impact assessment (including cumulative impacts) has been undertaken and documented as appropriate. 
Internal financial metrics have been assigned to impacts e.g. shadow price for water and internal cost of carbon. 
A capacity building programme to exchange knowledge with suppliers is in place. </t>
    </r>
  </si>
  <si>
    <r>
      <rPr>
        <b/>
        <sz val="10"/>
        <color theme="2"/>
        <rFont val="Arial"/>
        <family val="2"/>
      </rPr>
      <t xml:space="preserve">Introduction of innovative solutions.
The organisation not only updates its procurement process, but also actively supports future-oriented technologies and verifies the effectiveness of its measures externally.
</t>
    </r>
    <r>
      <rPr>
        <sz val="10"/>
        <color theme="2"/>
        <rFont val="Arial"/>
        <family val="2"/>
      </rPr>
      <t xml:space="preserve">
A feedback collection system considering customer satisfaction, employee feedback, grievance reporting and whistle blowing is in place. 
Procurement processes have been updated to make environmental and social considerations a key determining factor of decision making. 
Future-orientated technologies are actively supported through procurement processes. 
The effectiveness of measures is verified (e.g. dams) through an external assurer. </t>
    </r>
  </si>
  <si>
    <r>
      <rPr>
        <b/>
        <sz val="10"/>
        <color theme="2"/>
        <rFont val="Arial"/>
        <family val="2"/>
      </rPr>
      <t>Setting targets and creating communication policy.
The organisation includes ESG performance into its communication, sets and reaches initial targets.</t>
    </r>
    <r>
      <rPr>
        <sz val="10"/>
        <color theme="2"/>
        <rFont val="Arial"/>
        <family val="2"/>
      </rPr>
      <t xml:space="preserve">
Environmental and Social targets have been set and shared with all internal teams. 
WTTC Hotel Sustainability Basics have been achieved. 
ESG performance is included in regular communications with stakeholders (including customers and investors). </t>
    </r>
  </si>
  <si>
    <r>
      <rPr>
        <b/>
        <sz val="10"/>
        <color theme="2"/>
        <rFont val="Arial"/>
        <family val="2"/>
      </rPr>
      <t>Auditing and sharing of data.
The sustainability data is externally verified and made transparent and available to stakeholders.</t>
    </r>
    <r>
      <rPr>
        <sz val="10"/>
        <color theme="2"/>
        <rFont val="Arial"/>
        <family val="2"/>
      </rPr>
      <t xml:space="preserve">
Sustainability policies and actions are reported in external and internal communication material at least annually. 
Environmental and social data is externally audited. </t>
    </r>
  </si>
  <si>
    <r>
      <rPr>
        <b/>
        <sz val="10"/>
        <color theme="2"/>
        <rFont val="Arial"/>
        <family val="2"/>
      </rPr>
      <t xml:space="preserve">Embedding environmental and social factors into reporting along the value chain.
The organisation publicly commits to Net Positivity, seeks to become certified and embeds its sustainability targets into the company strategy.
</t>
    </r>
    <r>
      <rPr>
        <sz val="10"/>
        <color theme="2"/>
        <rFont val="Arial"/>
        <family val="2"/>
      </rPr>
      <t xml:space="preserve">
Communications on visions and commitments for environmental and social sustainability contain messages inviting consumer and stakeholder support have been shared. 
The hotel is certified by a globally recognised "sustainable" certification programme (Global Sustainable Tourism Council-recognised programs or LEED programs). 
Environmental and social targets and strategy are fully embedded into company strategy. 
A commitment to become net positive has been made public and an action plan to get there has been created and shared.</t>
    </r>
  </si>
  <si>
    <r>
      <rPr>
        <b/>
        <sz val="10"/>
        <color theme="2"/>
        <rFont val="Arial"/>
        <family val="2"/>
      </rPr>
      <t xml:space="preserve">Reporting reflects impacts and progress across the ecosystem.
The organisation communicates sustainability initiatives to external interested parties and supports the future development of industry, environmental and social visions and commitments. 
</t>
    </r>
    <r>
      <rPr>
        <sz val="10"/>
        <color theme="2"/>
        <rFont val="Arial"/>
        <family val="2"/>
      </rPr>
      <t xml:space="preserve">
Sustainability initiatives across the value chain have been reported and communicated to external interested parties, including guests, business partners, community, owners, through various platforms (e.g. hotel webpage, in-room media, signs, etc.). 
The hotel is certified by a globally recognised "sustainable" certification program, which includes a third-party audit. 
The future development of industry, environmental and social visions and commitments are actively supported. </t>
    </r>
  </si>
  <si>
    <t>2 - Advancing: Minimise negative impacts and initiate positive impacts</t>
  </si>
  <si>
    <t>1 - Starting: Measure and mitigate negative impacts</t>
  </si>
  <si>
    <t>3 - Accelerating: Neutralise negative impacts and build robust positive impacts</t>
  </si>
  <si>
    <t>4 - Leading: Give back more than you take</t>
  </si>
  <si>
    <r>
      <rPr>
        <b/>
        <sz val="10"/>
        <color theme="2"/>
        <rFont val="Arial"/>
        <family val="2"/>
      </rPr>
      <t xml:space="preserve">Support of replenishment solutions at broader ecosystem level. 
Emissions are reduced to a minimum and exceeded by mitigation measures within and outside of the own value chain. Initiatives for better energy efficiency and renewable solutions are invested in at the destination level.
</t>
    </r>
    <r>
      <rPr>
        <sz val="10"/>
        <color theme="2"/>
        <rFont val="Arial"/>
        <family val="2"/>
      </rPr>
      <t xml:space="preserve">
Beyond Value Chain Mitigation measures that comply with Article 6 of Paris Agreement are implemented, the volume of emissions removed exceeds the remaining greenhouse gas emissions of the entire life cycle 
New energy efficiency and carbon reduction solutions and initiatives have been investigated and regenerative solutions and innovative initiatives have been invested in and implemented. 
Initiatives to support suppliers to decarbonise in place. 
Initiatives to support local community access to renewable energy are in place. 
Initiatives to help local community increase energy efficiency are investigated and implemented. 
Initiatives to advocate for and support development of renewable energy sources are in place.
</t>
    </r>
  </si>
  <si>
    <r>
      <t xml:space="preserve">Human Rights standards being met.
The human rights policy has been communicated and operationalized (at the hotel level and incl. supply chain). Employees' records are collected and monitored. Actions on human rights impacts and risks are defined and implementation has started. Human rights of all workers are respected with relevant systems and mechanisms in place.
</t>
    </r>
    <r>
      <rPr>
        <sz val="10"/>
        <color theme="2"/>
        <rFont val="Arial"/>
        <family val="2"/>
      </rPr>
      <t>An ethical recruitment plan is developed and a Human rights policy is operationalised across business units. 
Action is taken to communicate and implement the policy across business. 
Actions on human rights risks and impacts has been defined and the implementation started. 
Records of employee ages are kept and show absence of any form of child labour (as defined by ILO (International Labour  organisation)). 
Tier 1 suppliers have been supported to become aware of ethical recruitment, child labour and fundamental freedoms of their employees. 
Safe mechanism is in use for labour feedback and grievance reporting. 
Procurement processes and supplier due diligence is strengthened and where possible certification of suppliers is supported.</t>
    </r>
  </si>
  <si>
    <r>
      <rPr>
        <b/>
        <sz val="10"/>
        <color theme="2"/>
        <rFont val="Arial"/>
        <family val="2"/>
      </rPr>
      <t xml:space="preserve">Introduction of a sustainability management system (SMS) and process definition.
The SMS is introduced and clearly documented. The organisation performs regular risks assessments and is compliant with all applicable regulations. Incentive mechanisms are in place.
</t>
    </r>
    <r>
      <rPr>
        <sz val="10"/>
        <color theme="2"/>
        <rFont val="Arial"/>
        <family val="2"/>
      </rPr>
      <t xml:space="preserve">
The organisation has implemented a long-term sustainability management system that is suitable to its size and scope. 
The SMS covers environmental, social, cultural, economic, quality, human rights, health and safety. 
The SMS includes a process for monitoring continuous improvement in sustainability performance. 
The organisation is in compliance with all applicable local, national and international legislation and regulations including, among others, health, safety, labour and environmental aspects. 
Regular assessment of environmental and social risks is established and mitigation plans are in place. 
Procurement processes have been updated to incorporate environmental and social considerations into decision making. 
Environmental and social performance indicators are included in all employee reviews. 
Leadership compensation is linked to environmental and social performance. 
The SMS is clearly documented.</t>
    </r>
  </si>
  <si>
    <t xml:space="preserve">              Net Positive Hospitality Progress Tracker</t>
  </si>
  <si>
    <r>
      <t xml:space="preserve">The Net Positive Hospitality </t>
    </r>
    <r>
      <rPr>
        <sz val="11"/>
        <rFont val="Arial"/>
        <family val="2"/>
      </rPr>
      <t>Progress Tracker has been created for you to determine where you are on the Pathway to Net Positive Hospitality.</t>
    </r>
  </si>
  <si>
    <t xml:space="preserve">Each ESG topic at each maturity stage is described by a list of actionable to-dos or checkboxes. Once the listed measure has been implemented, the user can put a “1” in the organge box next to it, otherwise leave it as "0". The maturity score then adjusts automatically. The maximum total score a user can achieve is 100%, which would mean, they have achieved net positivity (Stage 4) across all ESG topics by implementing all the listed measures. </t>
  </si>
  <si>
    <t xml:space="preserve">Find out more about the Pathway to Net Positive Hospitality </t>
  </si>
  <si>
    <t>https://sustainablehospitalityalliance.org/our-work/pathway/</t>
  </si>
  <si>
    <t>Find out more about the Net Positive Hospitality Simulation</t>
  </si>
  <si>
    <t>https://sustainablehospitalityalliance.org/net-positive-hospitality-simulation/</t>
  </si>
  <si>
    <r>
      <rPr>
        <b/>
        <sz val="10"/>
        <color theme="2"/>
        <rFont val="Arial"/>
        <family val="2"/>
      </rPr>
      <t xml:space="preserve">Development of partnerships within ecosystem. 
New partnerships are initiated, whereas the existing ones are characterized by strong collaboration and information exchange, especially with regard to sustainability efforts.
</t>
    </r>
    <r>
      <rPr>
        <sz val="10"/>
        <color theme="2"/>
        <rFont val="Arial"/>
        <family val="2"/>
      </rPr>
      <t xml:space="preserve">
Local stakeholders are actively engaged in environmental and social initiatives. 
Sector-wide sustainability groups (e.g. World Sustainable Hospitality Alliance) have been joined. 
Opportunities for customers to engage in environmental and social initiatives are in place. 
Staff training and guidance materials are available in accessible format (including use of minority languages where needed).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</si>
</sst>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
  </numFmts>
  <fonts count="66" x14ac:knownFonts="1">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name val="Arial"/>
      <family val="2"/>
    </font>
    <font>
      <sz val="11"/>
      <color theme="1"/>
      <name val="Calibri"/>
      <family val="2"/>
      <scheme val="minor"/>
    </font>
    <font>
      <sz val="11"/>
      <color theme="1"/>
      <name val="Arial"/>
      <family val="2"/>
    </font>
    <font>
      <b/>
      <sz val="10"/>
      <color theme="1"/>
      <name val="Arial"/>
      <family val="2"/>
    </font>
    <font>
      <b/>
      <sz val="10"/>
      <color rgb="FF000000"/>
      <name val="Arial"/>
      <family val="2"/>
    </font>
    <font>
      <sz val="10"/>
      <color rgb="FF000000"/>
      <name val="Arial"/>
      <family val="2"/>
    </font>
    <font>
      <b/>
      <sz val="11"/>
      <color rgb="FFFF0000"/>
      <name val="Arial"/>
      <family val="2"/>
    </font>
    <font>
      <b/>
      <sz val="14"/>
      <color theme="1"/>
      <name val="Arial"/>
      <family val="2"/>
    </font>
    <font>
      <sz val="11"/>
      <color rgb="FFFF0000"/>
      <name val="Arial"/>
      <family val="2"/>
    </font>
    <font>
      <b/>
      <sz val="9"/>
      <color theme="1"/>
      <name val="Arial"/>
      <family val="2"/>
    </font>
    <font>
      <sz val="9"/>
      <color theme="1"/>
      <name val="Arial"/>
      <family val="2"/>
    </font>
    <font>
      <sz val="9"/>
      <color rgb="FF3A3A3A"/>
      <name val="Arial"/>
      <family val="2"/>
    </font>
    <font>
      <b/>
      <sz val="9"/>
      <color rgb="FF3A3A3A"/>
      <name val="Arial"/>
      <family val="2"/>
    </font>
    <font>
      <i/>
      <sz val="9"/>
      <color rgb="FF3A3A3A"/>
      <name val="Arial"/>
      <family val="2"/>
    </font>
    <font>
      <b/>
      <sz val="8"/>
      <color rgb="FF000000"/>
      <name val="Arial"/>
      <family val="2"/>
    </font>
    <font>
      <sz val="8"/>
      <color rgb="FF000000"/>
      <name val="Arial"/>
      <family val="2"/>
    </font>
    <font>
      <b/>
      <sz val="8"/>
      <color rgb="FF3A3A3A"/>
      <name val="Arial"/>
      <family val="2"/>
    </font>
    <font>
      <sz val="8"/>
      <color rgb="FF3A3A3A"/>
      <name val="Arial"/>
      <family val="2"/>
    </font>
    <font>
      <sz val="9"/>
      <name val="Arial"/>
      <family val="2"/>
    </font>
    <font>
      <b/>
      <sz val="14"/>
      <color rgb="FF000000"/>
      <name val="Arial"/>
      <family val="2"/>
    </font>
    <font>
      <b/>
      <sz val="11"/>
      <color theme="0"/>
      <name val="Calibri"/>
      <family val="2"/>
      <scheme val="minor"/>
    </font>
    <font>
      <sz val="11"/>
      <color rgb="FFFF0000"/>
      <name val="Calibri"/>
      <family val="2"/>
      <scheme val="minor"/>
    </font>
    <font>
      <b/>
      <sz val="11"/>
      <color theme="1"/>
      <name val="Calibri"/>
      <family val="2"/>
      <scheme val="minor"/>
    </font>
    <font>
      <sz val="11"/>
      <color rgb="FF7030A0"/>
      <name val="Calibri"/>
      <family val="2"/>
      <scheme val="minor"/>
    </font>
    <font>
      <sz val="11"/>
      <color rgb="FF00B0F0"/>
      <name val="Calibri"/>
      <family val="2"/>
      <scheme val="minor"/>
    </font>
    <font>
      <sz val="11"/>
      <color rgb="FF002060"/>
      <name val="Calibri"/>
      <family val="2"/>
      <scheme val="minor"/>
    </font>
    <font>
      <sz val="11"/>
      <name val="Calibri"/>
      <family val="2"/>
      <scheme val="minor"/>
    </font>
    <font>
      <b/>
      <sz val="11"/>
      <color rgb="FFFF0000"/>
      <name val="Calibri"/>
      <family val="2"/>
      <scheme val="minor"/>
    </font>
    <font>
      <sz val="11"/>
      <color theme="2"/>
      <name val="Calibri"/>
      <family val="2"/>
      <scheme val="minor"/>
    </font>
    <font>
      <sz val="11"/>
      <color rgb="FF0070C0"/>
      <name val="Arial"/>
      <family val="2"/>
    </font>
    <font>
      <sz val="11"/>
      <color rgb="FF002060"/>
      <name val="Arial"/>
      <family val="2"/>
    </font>
    <font>
      <sz val="8"/>
      <color rgb="FF002060"/>
      <name val="Arial"/>
      <family val="2"/>
    </font>
    <font>
      <sz val="11"/>
      <color rgb="FF00B0F0"/>
      <name val="Arial"/>
      <family val="2"/>
    </font>
    <font>
      <sz val="8"/>
      <color rgb="FF002060"/>
      <name val="Calibri"/>
      <family val="2"/>
      <scheme val="minor"/>
    </font>
    <font>
      <sz val="11"/>
      <color rgb="FF0070C0"/>
      <name val="Calibri"/>
      <family val="2"/>
      <scheme val="minor"/>
    </font>
    <font>
      <sz val="9"/>
      <color theme="1"/>
      <name val="Calibri"/>
      <family val="2"/>
      <scheme val="minor"/>
    </font>
    <font>
      <sz val="11"/>
      <color rgb="FF00B050"/>
      <name val="Calibri"/>
      <family val="2"/>
      <scheme val="minor"/>
    </font>
    <font>
      <sz val="11"/>
      <color rgb="FF000000"/>
      <name val="Arial"/>
      <family val="2"/>
    </font>
    <font>
      <b/>
      <sz val="11"/>
      <color rgb="FF000000"/>
      <name val="Arial"/>
      <family val="2"/>
    </font>
    <font>
      <b/>
      <sz val="11"/>
      <name val="Arial"/>
      <family val="2"/>
    </font>
    <font>
      <sz val="11"/>
      <color theme="4"/>
      <name val="Arial"/>
      <family val="2"/>
    </font>
    <font>
      <b/>
      <sz val="11"/>
      <color theme="1"/>
      <name val="Arial"/>
      <family val="2"/>
    </font>
    <font>
      <sz val="11"/>
      <color theme="2"/>
      <name val="Arial"/>
      <family val="2"/>
    </font>
    <font>
      <b/>
      <sz val="11"/>
      <color theme="0"/>
      <name val="Arial"/>
      <family val="2"/>
    </font>
    <font>
      <b/>
      <sz val="11"/>
      <color theme="2"/>
      <name val="Arial"/>
      <family val="2"/>
    </font>
    <font>
      <sz val="10"/>
      <color theme="2"/>
      <name val="Arial"/>
      <family val="2"/>
    </font>
    <font>
      <sz val="10"/>
      <name val="Arial"/>
      <family val="2"/>
    </font>
    <font>
      <sz val="10"/>
      <color theme="8"/>
      <name val="Arial"/>
      <family val="2"/>
    </font>
    <font>
      <b/>
      <sz val="12"/>
      <color theme="0"/>
      <name val="Arial"/>
      <family val="2"/>
    </font>
    <font>
      <sz val="10"/>
      <color rgb="FFFF0000"/>
      <name val="Arial"/>
      <family val="2"/>
    </font>
    <font>
      <sz val="10"/>
      <color theme="4"/>
      <name val="Arial"/>
      <family val="2"/>
    </font>
    <font>
      <sz val="10"/>
      <color rgb="FF00B050"/>
      <name val="Arial"/>
      <family val="2"/>
    </font>
    <font>
      <sz val="10"/>
      <color rgb="FFFFC000"/>
      <name val="Arial"/>
      <family val="2"/>
    </font>
    <font>
      <b/>
      <sz val="10"/>
      <color theme="2"/>
      <name val="Arial"/>
      <family val="2"/>
    </font>
    <font>
      <b/>
      <sz val="24"/>
      <color theme="2"/>
      <name val="Arial"/>
      <family val="2"/>
    </font>
    <font>
      <b/>
      <sz val="14"/>
      <color theme="0"/>
      <name val="Arial"/>
      <family val="2"/>
    </font>
    <font>
      <b/>
      <i/>
      <sz val="11"/>
      <color theme="1"/>
      <name val="Arial"/>
      <family val="2"/>
    </font>
    <font>
      <i/>
      <sz val="11"/>
      <color theme="1"/>
      <name val="Arial"/>
      <family val="2"/>
    </font>
    <font>
      <sz val="11"/>
      <name val="Arial"/>
      <family val="2"/>
    </font>
    <font>
      <u/>
      <sz val="10"/>
      <color theme="10"/>
      <name val="Arial"/>
      <family val="2"/>
    </font>
  </fonts>
  <fills count="40">
    <fill>
      <patternFill patternType="none"/>
    </fill>
    <fill>
      <patternFill patternType="gray125"/>
    </fill>
    <fill>
      <patternFill patternType="solid">
        <fgColor theme="4" tint="0.79998168889431442"/>
        <bgColor indexed="64"/>
      </patternFill>
    </fill>
    <fill>
      <patternFill patternType="solid">
        <fgColor theme="3" tint="0.79998168889431442"/>
        <bgColor indexed="64"/>
      </patternFill>
    </fill>
    <fill>
      <patternFill patternType="solid">
        <fgColor theme="1" tint="0.79998168889431442"/>
        <bgColor indexed="64"/>
      </patternFill>
    </fill>
    <fill>
      <patternFill patternType="solid">
        <fgColor theme="0"/>
        <bgColor indexed="64"/>
      </patternFill>
    </fill>
    <fill>
      <patternFill patternType="solid">
        <fgColor rgb="FFFFF2CC"/>
        <bgColor rgb="FF000000"/>
      </patternFill>
    </fill>
    <fill>
      <patternFill patternType="solid">
        <fgColor rgb="FFE2EFDA"/>
        <bgColor rgb="FF000000"/>
      </patternFill>
    </fill>
    <fill>
      <patternFill patternType="solid">
        <fgColor rgb="FFF2F2F2"/>
        <bgColor rgb="FF000000"/>
      </patternFill>
    </fill>
    <fill>
      <patternFill patternType="solid">
        <fgColor rgb="FFFCE4D6"/>
        <bgColor rgb="FF000000"/>
      </patternFill>
    </fill>
    <fill>
      <patternFill patternType="solid">
        <fgColor rgb="FF5B9BD5"/>
        <bgColor rgb="FF000000"/>
      </patternFill>
    </fill>
    <fill>
      <patternFill patternType="solid">
        <fgColor rgb="FFA9D08E"/>
        <bgColor rgb="FF000000"/>
      </patternFill>
    </fill>
    <fill>
      <patternFill patternType="solid">
        <fgColor rgb="FFFFFFFF"/>
        <bgColor rgb="FF000000"/>
      </patternFill>
    </fill>
    <fill>
      <patternFill patternType="solid">
        <fgColor theme="9"/>
        <bgColor indexed="64"/>
      </patternFill>
    </fill>
    <fill>
      <patternFill patternType="solid">
        <fgColor rgb="FFF4B084"/>
        <bgColor rgb="FF000000"/>
      </patternFill>
    </fill>
    <fill>
      <patternFill patternType="solid">
        <fgColor rgb="FFFFE699"/>
        <bgColor rgb="FF000000"/>
      </patternFill>
    </fill>
    <fill>
      <patternFill patternType="solid">
        <fgColor rgb="FFC6E0B4"/>
        <bgColor rgb="FF000000"/>
      </patternFill>
    </fill>
    <fill>
      <patternFill patternType="solid">
        <fgColor rgb="FF70AD47"/>
        <bgColor rgb="FF000000"/>
      </patternFill>
    </fill>
    <fill>
      <patternFill patternType="solid">
        <fgColor theme="2"/>
        <bgColor indexed="64"/>
      </patternFill>
    </fill>
    <fill>
      <patternFill patternType="solid">
        <fgColor theme="6" tint="0.79998168889431442"/>
        <bgColor indexed="64"/>
      </patternFill>
    </fill>
    <fill>
      <patternFill patternType="solid">
        <fgColor rgb="FFFFE98E"/>
        <bgColor indexed="64"/>
      </patternFill>
    </fill>
    <fill>
      <patternFill patternType="solid">
        <fgColor theme="2" tint="0.79998168889431442"/>
        <bgColor indexed="64"/>
      </patternFill>
    </fill>
    <fill>
      <patternFill patternType="solid">
        <fgColor theme="7" tint="0.79998168889431442"/>
        <bgColor indexed="64"/>
      </patternFill>
    </fill>
    <fill>
      <patternFill patternType="solid">
        <fgColor rgb="FFFFE98E"/>
        <bgColor rgb="FF000000"/>
      </patternFill>
    </fill>
    <fill>
      <patternFill patternType="solid">
        <fgColor theme="4"/>
        <bgColor indexed="64"/>
      </patternFill>
    </fill>
    <fill>
      <patternFill patternType="solid">
        <fgColor rgb="FFFFFF00"/>
        <bgColor indexed="64"/>
      </patternFill>
    </fill>
    <fill>
      <patternFill patternType="solid">
        <fgColor theme="7" tint="0.79998168889431442"/>
        <bgColor rgb="FF000000"/>
      </patternFill>
    </fill>
    <fill>
      <patternFill patternType="solid">
        <fgColor theme="6" tint="0.79998168889431442"/>
        <bgColor rgb="FF000000"/>
      </patternFill>
    </fill>
    <fill>
      <patternFill patternType="solid">
        <fgColor theme="0" tint="-0.14999847407452621"/>
        <bgColor rgb="FF000000"/>
      </patternFill>
    </fill>
    <fill>
      <patternFill patternType="solid">
        <fgColor theme="0" tint="-0.14999847407452621"/>
        <bgColor indexed="64"/>
      </patternFill>
    </fill>
    <fill>
      <patternFill patternType="solid">
        <fgColor theme="3"/>
        <bgColor indexed="64"/>
      </patternFill>
    </fill>
    <fill>
      <patternFill patternType="solid">
        <fgColor theme="1"/>
        <bgColor indexed="64"/>
      </patternFill>
    </fill>
    <fill>
      <patternFill patternType="solid">
        <fgColor theme="6" tint="0.59999389629810485"/>
        <bgColor indexed="64"/>
      </patternFill>
    </fill>
    <fill>
      <patternFill patternType="solid">
        <fgColor theme="8"/>
        <bgColor indexed="64"/>
      </patternFill>
    </fill>
    <fill>
      <patternFill patternType="solid">
        <fgColor rgb="FF00B050"/>
        <bgColor indexed="64"/>
      </patternFill>
    </fill>
    <fill>
      <patternFill patternType="solid">
        <fgColor theme="9" tint="0.59999389629810485"/>
        <bgColor indexed="64"/>
      </patternFill>
    </fill>
    <fill>
      <patternFill patternType="solid">
        <fgColor rgb="FFA7C4E3"/>
        <bgColor indexed="64"/>
      </patternFill>
    </fill>
    <fill>
      <patternFill patternType="solid">
        <fgColor rgb="FFF8FA9C"/>
        <bgColor indexed="64"/>
      </patternFill>
    </fill>
    <fill>
      <patternFill patternType="solid">
        <fgColor rgb="FFFBCB7D"/>
        <bgColor indexed="64"/>
      </patternFill>
    </fill>
    <fill>
      <patternFill patternType="solid">
        <fgColor theme="7" tint="0.59999389629810485"/>
        <bgColor indexed="64"/>
      </patternFill>
    </fill>
  </fills>
  <borders count="5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left style="thin">
        <color auto="1"/>
      </left>
      <right/>
      <top/>
      <bottom style="thin">
        <color auto="1"/>
      </bottom>
      <diagonal/>
    </border>
    <border>
      <left/>
      <right/>
      <top/>
      <bottom style="thin">
        <color auto="1"/>
      </bottom>
      <diagonal/>
    </border>
    <border>
      <left/>
      <right style="thin">
        <color indexed="64"/>
      </right>
      <top/>
      <bottom style="thin">
        <color indexed="64"/>
      </bottom>
      <diagonal/>
    </border>
    <border>
      <left style="thin">
        <color indexed="64"/>
      </left>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bottom style="thin">
        <color indexed="64"/>
      </bottom>
      <diagonal/>
    </border>
    <border>
      <left/>
      <right style="thin">
        <color indexed="64"/>
      </right>
      <top/>
      <bottom/>
      <diagonal/>
    </border>
    <border>
      <left style="thin">
        <color auto="1"/>
      </left>
      <right style="medium">
        <color indexed="64"/>
      </right>
      <top style="thin">
        <color auto="1"/>
      </top>
      <bottom/>
      <diagonal/>
    </border>
    <border>
      <left style="thin">
        <color auto="1"/>
      </left>
      <right style="medium">
        <color indexed="64"/>
      </right>
      <top/>
      <bottom/>
      <diagonal/>
    </border>
    <border>
      <left style="thin">
        <color auto="1"/>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theme="0"/>
      </left>
      <right/>
      <top style="thin">
        <color indexed="64"/>
      </top>
      <bottom/>
      <diagonal/>
    </border>
    <border>
      <left style="thin">
        <color theme="0"/>
      </left>
      <right style="thin">
        <color indexed="64"/>
      </right>
      <top style="thin">
        <color indexed="64"/>
      </top>
      <bottom/>
      <diagonal/>
    </border>
    <border>
      <left style="thin">
        <color theme="0"/>
      </left>
      <right style="thin">
        <color theme="0"/>
      </right>
      <top style="thin">
        <color theme="0"/>
      </top>
      <bottom style="thin">
        <color theme="0"/>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theme="0"/>
      </right>
      <top style="thin">
        <color auto="1"/>
      </top>
      <bottom style="thin">
        <color indexed="64"/>
      </bottom>
      <diagonal/>
    </border>
  </borders>
  <cellStyleXfs count="9">
    <xf numFmtId="0" fontId="0" fillId="0" borderId="0"/>
    <xf numFmtId="0" fontId="7" fillId="0" borderId="0"/>
    <xf numFmtId="0" fontId="5" fillId="0" borderId="0"/>
    <xf numFmtId="0" fontId="4" fillId="0" borderId="0"/>
    <xf numFmtId="0" fontId="3" fillId="0" borderId="0"/>
    <xf numFmtId="0" fontId="2" fillId="0" borderId="0"/>
    <xf numFmtId="0" fontId="1" fillId="0" borderId="0"/>
    <xf numFmtId="9" fontId="6" fillId="0" borderId="0" applyFont="0" applyFill="0" applyBorder="0" applyAlignment="0" applyProtection="0"/>
    <xf numFmtId="0" fontId="65" fillId="0" borderId="0" applyNumberFormat="0" applyFill="0" applyBorder="0" applyAlignment="0" applyProtection="0"/>
  </cellStyleXfs>
  <cellXfs count="452">
    <xf numFmtId="0" fontId="0" fillId="0" borderId="0" xfId="0"/>
    <xf numFmtId="0" fontId="12" fillId="0" borderId="0" xfId="4" applyFont="1"/>
    <xf numFmtId="0" fontId="8" fillId="0" borderId="0" xfId="4" applyFont="1"/>
    <xf numFmtId="0" fontId="13" fillId="2" borderId="1" xfId="4" applyFont="1" applyFill="1" applyBorder="1" applyAlignment="1">
      <alignment horizontal="center" vertical="center" wrapText="1"/>
    </xf>
    <xf numFmtId="0" fontId="14" fillId="0" borderId="0" xfId="4" applyFont="1"/>
    <xf numFmtId="0" fontId="15" fillId="0" borderId="5" xfId="0" applyFont="1" applyBorder="1" applyAlignment="1">
      <alignment horizontal="right" vertical="center" wrapText="1"/>
    </xf>
    <xf numFmtId="0" fontId="16" fillId="3" borderId="7" xfId="0" applyFont="1" applyFill="1" applyBorder="1"/>
    <xf numFmtId="0" fontId="6" fillId="0" borderId="0" xfId="1" applyFont="1"/>
    <xf numFmtId="0" fontId="16" fillId="0" borderId="8" xfId="0" applyFont="1" applyBorder="1" applyAlignment="1">
      <alignment horizontal="center" vertical="center" wrapText="1"/>
    </xf>
    <xf numFmtId="0" fontId="16" fillId="2" borderId="10" xfId="0" applyFont="1" applyFill="1" applyBorder="1"/>
    <xf numFmtId="0" fontId="15" fillId="4" borderId="1" xfId="0" applyFont="1" applyFill="1" applyBorder="1" applyAlignment="1">
      <alignment horizontal="center" vertical="center" wrapText="1"/>
    </xf>
    <xf numFmtId="0" fontId="10" fillId="2" borderId="1" xfId="4" applyFont="1" applyFill="1" applyBorder="1" applyAlignment="1">
      <alignment horizontal="left" vertical="top" wrapText="1" readingOrder="1"/>
    </xf>
    <xf numFmtId="0" fontId="11" fillId="0" borderId="1" xfId="4" applyFont="1" applyBorder="1" applyAlignment="1">
      <alignment vertical="top" wrapText="1" readingOrder="1"/>
    </xf>
    <xf numFmtId="0" fontId="15" fillId="4" borderId="1" xfId="0" applyFont="1" applyFill="1" applyBorder="1" applyAlignment="1">
      <alignment horizontal="center" vertical="center"/>
    </xf>
    <xf numFmtId="0" fontId="0" fillId="0" borderId="1" xfId="4" applyFont="1" applyBorder="1" applyAlignment="1">
      <alignment vertical="top" wrapText="1"/>
    </xf>
    <xf numFmtId="0" fontId="20" fillId="0" borderId="0" xfId="0" applyFont="1" applyAlignment="1">
      <alignment wrapText="1"/>
    </xf>
    <xf numFmtId="0" fontId="21" fillId="0" borderId="0" xfId="0" applyFont="1" applyAlignment="1">
      <alignment horizontal="center" vertical="center" wrapText="1"/>
    </xf>
    <xf numFmtId="0" fontId="20" fillId="0" borderId="0" xfId="0" applyFont="1"/>
    <xf numFmtId="0" fontId="21" fillId="0" borderId="0" xfId="0" applyFont="1"/>
    <xf numFmtId="0" fontId="21" fillId="0" borderId="0" xfId="0" applyFont="1" applyAlignment="1">
      <alignment horizontal="center"/>
    </xf>
    <xf numFmtId="0" fontId="21" fillId="0" borderId="0" xfId="0" applyFont="1" applyAlignment="1">
      <alignment horizontal="center" wrapText="1" shrinkToFit="1"/>
    </xf>
    <xf numFmtId="0" fontId="21" fillId="0" borderId="0" xfId="0" applyFont="1" applyAlignment="1">
      <alignment horizontal="center" vertical="center"/>
    </xf>
    <xf numFmtId="0" fontId="20" fillId="0" borderId="5" xfId="0" applyFont="1" applyBorder="1" applyAlignment="1">
      <alignment horizontal="right" vertical="center" wrapText="1"/>
    </xf>
    <xf numFmtId="0" fontId="20" fillId="6" borderId="6" xfId="0" applyFont="1" applyFill="1" applyBorder="1"/>
    <xf numFmtId="0" fontId="21" fillId="0" borderId="6" xfId="0" applyFont="1" applyBorder="1"/>
    <xf numFmtId="0" fontId="21" fillId="0" borderId="7" xfId="0" applyFont="1" applyBorder="1"/>
    <xf numFmtId="0" fontId="21" fillId="0" borderId="8" xfId="0" applyFont="1" applyBorder="1" applyAlignment="1">
      <alignment horizontal="center" vertical="center" wrapText="1"/>
    </xf>
    <xf numFmtId="0" fontId="20" fillId="7" borderId="9" xfId="0" applyFont="1" applyFill="1" applyBorder="1"/>
    <xf numFmtId="0" fontId="21" fillId="0" borderId="9" xfId="0" applyFont="1" applyBorder="1"/>
    <xf numFmtId="0" fontId="21" fillId="0" borderId="10" xfId="0" applyFont="1" applyBorder="1"/>
    <xf numFmtId="0" fontId="20" fillId="8" borderId="2" xfId="0" applyFont="1" applyFill="1" applyBorder="1" applyAlignment="1">
      <alignment horizontal="center" vertical="center" wrapText="1"/>
    </xf>
    <xf numFmtId="0" fontId="20" fillId="9" borderId="1" xfId="0" applyFont="1" applyFill="1" applyBorder="1" applyAlignment="1">
      <alignment vertical="center"/>
    </xf>
    <xf numFmtId="0" fontId="20" fillId="9" borderId="1" xfId="0" applyFont="1" applyFill="1" applyBorder="1" applyAlignment="1">
      <alignment horizontal="center" vertical="center"/>
    </xf>
    <xf numFmtId="0" fontId="20" fillId="10" borderId="1" xfId="0" applyFont="1" applyFill="1" applyBorder="1" applyAlignment="1">
      <alignment horizontal="center" vertical="center"/>
    </xf>
    <xf numFmtId="0" fontId="20" fillId="11" borderId="1" xfId="0" applyFont="1" applyFill="1" applyBorder="1" applyAlignment="1">
      <alignment horizontal="center" vertical="center" wrapText="1" shrinkToFit="1"/>
    </xf>
    <xf numFmtId="0" fontId="21" fillId="8" borderId="1" xfId="0" applyFont="1" applyFill="1" applyBorder="1" applyAlignment="1">
      <alignment horizontal="center" vertical="center" wrapText="1"/>
    </xf>
    <xf numFmtId="0" fontId="21" fillId="7" borderId="1" xfId="0" applyFont="1" applyFill="1" applyBorder="1" applyAlignment="1">
      <alignment horizontal="center" vertical="center"/>
    </xf>
    <xf numFmtId="0" fontId="21" fillId="7" borderId="1" xfId="0" applyFont="1" applyFill="1" applyBorder="1" applyAlignment="1">
      <alignment horizontal="left" vertical="center" wrapText="1" shrinkToFit="1"/>
    </xf>
    <xf numFmtId="0" fontId="21" fillId="0" borderId="1" xfId="0" applyFont="1" applyBorder="1" applyAlignment="1">
      <alignment horizontal="center" vertical="center" wrapText="1"/>
    </xf>
    <xf numFmtId="0" fontId="21" fillId="0" borderId="1" xfId="0" applyFont="1" applyBorder="1" applyAlignment="1">
      <alignment horizontal="center" vertical="center"/>
    </xf>
    <xf numFmtId="0" fontId="21" fillId="0" borderId="1" xfId="0" applyFont="1" applyBorder="1" applyAlignment="1">
      <alignment horizontal="left" vertical="center" wrapText="1" shrinkToFit="1"/>
    </xf>
    <xf numFmtId="0" fontId="21" fillId="6" borderId="1" xfId="0" applyFont="1" applyFill="1" applyBorder="1" applyAlignment="1">
      <alignment horizontal="center" vertical="center"/>
    </xf>
    <xf numFmtId="0" fontId="21" fillId="6" borderId="1" xfId="0" applyFont="1" applyFill="1" applyBorder="1" applyAlignment="1">
      <alignment horizontal="left" vertical="center" wrapText="1" shrinkToFit="1"/>
    </xf>
    <xf numFmtId="0" fontId="23" fillId="6" borderId="2" xfId="0" applyFont="1" applyFill="1" applyBorder="1" applyAlignment="1">
      <alignment vertical="center" wrapText="1" readingOrder="1"/>
    </xf>
    <xf numFmtId="0" fontId="21" fillId="0" borderId="1" xfId="0" applyFont="1" applyBorder="1" applyAlignment="1">
      <alignment horizontal="left" vertical="center"/>
    </xf>
    <xf numFmtId="0" fontId="21" fillId="0" borderId="1" xfId="0" applyFont="1" applyBorder="1"/>
    <xf numFmtId="0" fontId="21" fillId="0" borderId="1" xfId="0" applyFont="1" applyBorder="1" applyAlignment="1">
      <alignment horizontal="center"/>
    </xf>
    <xf numFmtId="0" fontId="21" fillId="0" borderId="1" xfId="0" applyFont="1" applyBorder="1" applyAlignment="1">
      <alignment horizontal="left" wrapText="1" shrinkToFit="1"/>
    </xf>
    <xf numFmtId="0" fontId="21" fillId="9" borderId="0" xfId="0" applyFont="1" applyFill="1" applyAlignment="1">
      <alignment horizontal="center" vertical="center"/>
    </xf>
    <xf numFmtId="0" fontId="21" fillId="9" borderId="0" xfId="0" applyFont="1" applyFill="1" applyAlignment="1">
      <alignment horizontal="left" vertical="top" wrapText="1"/>
    </xf>
    <xf numFmtId="0" fontId="21" fillId="0" borderId="0" xfId="0" applyFont="1" applyAlignment="1">
      <alignment horizontal="left" wrapText="1" shrinkToFit="1"/>
    </xf>
    <xf numFmtId="0" fontId="23" fillId="7" borderId="1" xfId="0" applyFont="1" applyFill="1" applyBorder="1" applyAlignment="1">
      <alignment vertical="center" wrapText="1" readingOrder="1"/>
    </xf>
    <xf numFmtId="0" fontId="23" fillId="12" borderId="1" xfId="0" applyFont="1" applyFill="1" applyBorder="1" applyAlignment="1">
      <alignment vertical="center" wrapText="1" readingOrder="1"/>
    </xf>
    <xf numFmtId="0" fontId="22" fillId="6" borderId="1" xfId="0" applyFont="1" applyFill="1" applyBorder="1" applyAlignment="1">
      <alignment vertical="center" wrapText="1" readingOrder="1"/>
    </xf>
    <xf numFmtId="0" fontId="23" fillId="6" borderId="1" xfId="0" applyFont="1" applyFill="1" applyBorder="1" applyAlignment="1">
      <alignment vertical="center" wrapText="1" readingOrder="1"/>
    </xf>
    <xf numFmtId="0" fontId="22" fillId="6" borderId="2" xfId="0" applyFont="1" applyFill="1" applyBorder="1" applyAlignment="1">
      <alignment vertical="center" wrapText="1" readingOrder="1"/>
    </xf>
    <xf numFmtId="0" fontId="23" fillId="0" borderId="1" xfId="0" applyFont="1" applyBorder="1" applyAlignment="1">
      <alignment vertical="center" wrapText="1" readingOrder="1"/>
    </xf>
    <xf numFmtId="0" fontId="0" fillId="0" borderId="0" xfId="1" applyFont="1"/>
    <xf numFmtId="0" fontId="15" fillId="4" borderId="2" xfId="0" applyFont="1" applyFill="1" applyBorder="1" applyAlignment="1">
      <alignment horizontal="center" vertical="center"/>
    </xf>
    <xf numFmtId="0" fontId="20" fillId="13" borderId="0" xfId="0" applyFont="1" applyFill="1"/>
    <xf numFmtId="0" fontId="17" fillId="2" borderId="16" xfId="0" quotePrefix="1" applyFont="1" applyFill="1" applyBorder="1" applyAlignment="1">
      <alignment horizontal="left" vertical="top" wrapText="1" readingOrder="1"/>
    </xf>
    <xf numFmtId="0" fontId="17" fillId="2" borderId="19" xfId="0" quotePrefix="1" applyFont="1" applyFill="1" applyBorder="1" applyAlignment="1">
      <alignment horizontal="left" vertical="top" wrapText="1" readingOrder="1"/>
    </xf>
    <xf numFmtId="0" fontId="17" fillId="2" borderId="1" xfId="0" quotePrefix="1" applyFont="1" applyFill="1" applyBorder="1" applyAlignment="1">
      <alignment horizontal="left" vertical="top" wrapText="1" readingOrder="1"/>
    </xf>
    <xf numFmtId="0" fontId="17" fillId="2" borderId="20" xfId="0" quotePrefix="1" applyFont="1" applyFill="1" applyBorder="1" applyAlignment="1">
      <alignment horizontal="left" vertical="top" wrapText="1" readingOrder="1"/>
    </xf>
    <xf numFmtId="0" fontId="17" fillId="2" borderId="17" xfId="0" quotePrefix="1" applyFont="1" applyFill="1" applyBorder="1" applyAlignment="1">
      <alignment horizontal="left" vertical="top" wrapText="1" readingOrder="1"/>
    </xf>
    <xf numFmtId="0" fontId="17" fillId="2" borderId="21" xfId="0" quotePrefix="1" applyFont="1" applyFill="1" applyBorder="1" applyAlignment="1">
      <alignment horizontal="left" vertical="top" wrapText="1" readingOrder="1"/>
    </xf>
    <xf numFmtId="0" fontId="17" fillId="2" borderId="20" xfId="0" applyFont="1" applyFill="1" applyBorder="1" applyAlignment="1">
      <alignment horizontal="left" vertical="top" wrapText="1" readingOrder="1"/>
    </xf>
    <xf numFmtId="0" fontId="17" fillId="2" borderId="17" xfId="0" applyFont="1" applyFill="1" applyBorder="1" applyAlignment="1">
      <alignment horizontal="left" vertical="top" wrapText="1" readingOrder="1"/>
    </xf>
    <xf numFmtId="0" fontId="17" fillId="2" borderId="21" xfId="0" applyFont="1" applyFill="1" applyBorder="1" applyAlignment="1">
      <alignment horizontal="left" vertical="top" wrapText="1" readingOrder="1"/>
    </xf>
    <xf numFmtId="0" fontId="17" fillId="2" borderId="19" xfId="0" applyFont="1" applyFill="1" applyBorder="1" applyAlignment="1">
      <alignment horizontal="left" vertical="top" wrapText="1" readingOrder="1"/>
    </xf>
    <xf numFmtId="0" fontId="10" fillId="2" borderId="1" xfId="4" applyFont="1" applyFill="1" applyBorder="1" applyAlignment="1">
      <alignment vertical="top" wrapText="1" readingOrder="1"/>
    </xf>
    <xf numFmtId="0" fontId="18" fillId="2" borderId="1" xfId="0" applyFont="1" applyFill="1" applyBorder="1" applyAlignment="1">
      <alignment horizontal="center" vertical="center" wrapText="1" readingOrder="1"/>
    </xf>
    <xf numFmtId="0" fontId="17" fillId="2" borderId="1" xfId="0" applyFont="1" applyFill="1" applyBorder="1" applyAlignment="1">
      <alignment horizontal="left" vertical="top" wrapText="1" readingOrder="1"/>
    </xf>
    <xf numFmtId="0" fontId="25" fillId="14" borderId="1" xfId="0" applyFont="1" applyFill="1" applyBorder="1" applyAlignment="1">
      <alignment horizontal="center" vertical="center" wrapText="1"/>
    </xf>
    <xf numFmtId="0" fontId="25" fillId="15" borderId="1" xfId="0" applyFont="1" applyFill="1" applyBorder="1" applyAlignment="1">
      <alignment horizontal="center" vertical="center" wrapText="1"/>
    </xf>
    <xf numFmtId="0" fontId="25" fillId="16" borderId="1" xfId="0" applyFont="1" applyFill="1" applyBorder="1" applyAlignment="1">
      <alignment horizontal="center" vertical="center" wrapText="1"/>
    </xf>
    <xf numFmtId="0" fontId="25" fillId="17" borderId="1" xfId="0" applyFont="1" applyFill="1" applyBorder="1" applyAlignment="1">
      <alignment horizontal="center" vertical="center" wrapText="1"/>
    </xf>
    <xf numFmtId="0" fontId="18" fillId="2" borderId="4" xfId="0" applyFont="1" applyFill="1" applyBorder="1" applyAlignment="1">
      <alignment horizontal="center" vertical="center" wrapText="1" readingOrder="1"/>
    </xf>
    <xf numFmtId="0" fontId="17" fillId="2" borderId="24" xfId="0" quotePrefix="1" applyFont="1" applyFill="1" applyBorder="1" applyAlignment="1">
      <alignment horizontal="left" vertical="top" wrapText="1" readingOrder="1"/>
    </xf>
    <xf numFmtId="0" fontId="18" fillId="2" borderId="17" xfId="0" applyFont="1" applyFill="1" applyBorder="1" applyAlignment="1">
      <alignment horizontal="center" vertical="center" wrapText="1" readingOrder="1"/>
    </xf>
    <xf numFmtId="0" fontId="28" fillId="0" borderId="0" xfId="5" applyFont="1" applyAlignment="1">
      <alignment horizontal="left"/>
    </xf>
    <xf numFmtId="0" fontId="28" fillId="0" borderId="0" xfId="5" applyFont="1" applyAlignment="1">
      <alignment vertical="top"/>
    </xf>
    <xf numFmtId="0" fontId="2" fillId="0" borderId="0" xfId="5" applyAlignment="1">
      <alignment vertical="top"/>
    </xf>
    <xf numFmtId="0" fontId="2" fillId="0" borderId="0" xfId="5"/>
    <xf numFmtId="0" fontId="2" fillId="0" borderId="0" xfId="5" applyAlignment="1">
      <alignment horizontal="left"/>
    </xf>
    <xf numFmtId="0" fontId="2" fillId="0" borderId="32" xfId="5" applyBorder="1" applyAlignment="1">
      <alignment vertical="top"/>
    </xf>
    <xf numFmtId="0" fontId="2" fillId="0" borderId="33" xfId="5" applyBorder="1" applyAlignment="1">
      <alignment vertical="top"/>
    </xf>
    <xf numFmtId="0" fontId="2" fillId="0" borderId="33" xfId="5" applyBorder="1"/>
    <xf numFmtId="0" fontId="2" fillId="0" borderId="34" xfId="5" applyBorder="1"/>
    <xf numFmtId="0" fontId="2" fillId="0" borderId="35" xfId="5" applyBorder="1" applyAlignment="1">
      <alignment vertical="top"/>
    </xf>
    <xf numFmtId="0" fontId="2" fillId="0" borderId="36" xfId="5" applyBorder="1" applyAlignment="1">
      <alignment vertical="top"/>
    </xf>
    <xf numFmtId="0" fontId="28" fillId="0" borderId="0" xfId="5" applyFont="1"/>
    <xf numFmtId="0" fontId="29" fillId="0" borderId="0" xfId="5" applyFont="1"/>
    <xf numFmtId="0" fontId="30" fillId="0" borderId="0" xfId="5" applyFont="1"/>
    <xf numFmtId="0" fontId="31" fillId="0" borderId="0" xfId="5" applyFont="1"/>
    <xf numFmtId="0" fontId="32" fillId="0" borderId="0" xfId="5" applyFont="1"/>
    <xf numFmtId="0" fontId="28" fillId="0" borderId="0" xfId="5" applyFont="1" applyAlignment="1">
      <alignment horizontal="left" vertical="top"/>
    </xf>
    <xf numFmtId="0" fontId="26" fillId="18" borderId="37" xfId="5" applyFont="1" applyFill="1" applyBorder="1" applyAlignment="1">
      <alignment vertical="top"/>
    </xf>
    <xf numFmtId="0" fontId="26" fillId="18" borderId="16" xfId="5" applyFont="1" applyFill="1" applyBorder="1" applyAlignment="1">
      <alignment vertical="top"/>
    </xf>
    <xf numFmtId="0" fontId="26" fillId="18" borderId="33" xfId="5" applyFont="1" applyFill="1" applyBorder="1" applyAlignment="1">
      <alignment vertical="top"/>
    </xf>
    <xf numFmtId="0" fontId="26" fillId="18" borderId="33" xfId="5" applyFont="1" applyFill="1" applyBorder="1" applyAlignment="1">
      <alignment vertical="top" wrapText="1"/>
    </xf>
    <xf numFmtId="0" fontId="26" fillId="18" borderId="34" xfId="5" applyFont="1" applyFill="1" applyBorder="1" applyAlignment="1">
      <alignment vertical="top"/>
    </xf>
    <xf numFmtId="0" fontId="32" fillId="0" borderId="0" xfId="5" applyFont="1" applyAlignment="1">
      <alignment vertical="top"/>
    </xf>
    <xf numFmtId="0" fontId="33" fillId="0" borderId="0" xfId="5" applyFont="1" applyAlignment="1">
      <alignment vertical="top"/>
    </xf>
    <xf numFmtId="0" fontId="2" fillId="19" borderId="15" xfId="5" applyFill="1" applyBorder="1" applyAlignment="1">
      <alignment wrapText="1"/>
    </xf>
    <xf numFmtId="0" fontId="29" fillId="19" borderId="1" xfId="5" applyFont="1" applyFill="1" applyBorder="1" applyAlignment="1">
      <alignment wrapText="1"/>
    </xf>
    <xf numFmtId="0" fontId="31" fillId="19" borderId="1" xfId="5" applyFont="1" applyFill="1" applyBorder="1"/>
    <xf numFmtId="0" fontId="31" fillId="19" borderId="20" xfId="5" applyFont="1" applyFill="1" applyBorder="1"/>
    <xf numFmtId="0" fontId="32" fillId="0" borderId="11" xfId="5" applyFont="1" applyBorder="1"/>
    <xf numFmtId="0" fontId="31" fillId="19" borderId="1" xfId="5" applyFont="1" applyFill="1" applyBorder="1" applyAlignment="1">
      <alignment wrapText="1"/>
    </xf>
    <xf numFmtId="0" fontId="2" fillId="19" borderId="7" xfId="5" applyFill="1" applyBorder="1" applyAlignment="1">
      <alignment wrapText="1"/>
    </xf>
    <xf numFmtId="0" fontId="30" fillId="19" borderId="1" xfId="5" applyFont="1" applyFill="1" applyBorder="1" applyAlignment="1">
      <alignment wrapText="1"/>
    </xf>
    <xf numFmtId="0" fontId="31" fillId="19" borderId="2" xfId="5" applyFont="1" applyFill="1" applyBorder="1"/>
    <xf numFmtId="0" fontId="31" fillId="19" borderId="2" xfId="5" applyFont="1" applyFill="1" applyBorder="1" applyAlignment="1">
      <alignment wrapText="1"/>
    </xf>
    <xf numFmtId="0" fontId="31" fillId="19" borderId="29" xfId="5" applyFont="1" applyFill="1" applyBorder="1"/>
    <xf numFmtId="0" fontId="2" fillId="19" borderId="16" xfId="5" applyFill="1" applyBorder="1" applyAlignment="1">
      <alignment wrapText="1"/>
    </xf>
    <xf numFmtId="0" fontId="31" fillId="19" borderId="16" xfId="5" applyFont="1" applyFill="1" applyBorder="1" applyAlignment="1">
      <alignment wrapText="1"/>
    </xf>
    <xf numFmtId="0" fontId="31" fillId="19" borderId="19" xfId="5" applyFont="1" applyFill="1" applyBorder="1" applyAlignment="1">
      <alignment wrapText="1"/>
    </xf>
    <xf numFmtId="0" fontId="2" fillId="19" borderId="1" xfId="5" applyFill="1" applyBorder="1" applyAlignment="1">
      <alignment wrapText="1"/>
    </xf>
    <xf numFmtId="0" fontId="2" fillId="19" borderId="17" xfId="5" applyFill="1" applyBorder="1" applyAlignment="1">
      <alignment wrapText="1"/>
    </xf>
    <xf numFmtId="0" fontId="2" fillId="20" borderId="4" xfId="5" applyFill="1" applyBorder="1" applyAlignment="1">
      <alignment vertical="top"/>
    </xf>
    <xf numFmtId="0" fontId="2" fillId="20" borderId="4" xfId="5" applyFill="1" applyBorder="1" applyAlignment="1">
      <alignment horizontal="left" vertical="top" wrapText="1"/>
    </xf>
    <xf numFmtId="0" fontId="2" fillId="20" borderId="4" xfId="5" applyFill="1" applyBorder="1"/>
    <xf numFmtId="0" fontId="31" fillId="20" borderId="4" xfId="5" applyFont="1" applyFill="1" applyBorder="1" applyAlignment="1">
      <alignment wrapText="1"/>
    </xf>
    <xf numFmtId="0" fontId="31" fillId="20" borderId="27" xfId="5" applyFont="1" applyFill="1" applyBorder="1" applyAlignment="1">
      <alignment wrapText="1"/>
    </xf>
    <xf numFmtId="0" fontId="2" fillId="19" borderId="1" xfId="5" applyFill="1" applyBorder="1" applyAlignment="1">
      <alignment vertical="top"/>
    </xf>
    <xf numFmtId="0" fontId="2" fillId="19" borderId="1" xfId="5" applyFill="1" applyBorder="1" applyAlignment="1">
      <alignment horizontal="left" vertical="top" wrapText="1"/>
    </xf>
    <xf numFmtId="0" fontId="2" fillId="19" borderId="1" xfId="5" applyFill="1" applyBorder="1"/>
    <xf numFmtId="0" fontId="31" fillId="19" borderId="4" xfId="5" applyFont="1" applyFill="1" applyBorder="1" applyAlignment="1">
      <alignment wrapText="1"/>
    </xf>
    <xf numFmtId="0" fontId="31" fillId="19" borderId="27" xfId="5" applyFont="1" applyFill="1" applyBorder="1"/>
    <xf numFmtId="0" fontId="2" fillId="21" borderId="1" xfId="5" applyFill="1" applyBorder="1" applyAlignment="1">
      <alignment vertical="top"/>
    </xf>
    <xf numFmtId="0" fontId="2" fillId="21" borderId="1" xfId="5" applyFill="1" applyBorder="1" applyAlignment="1">
      <alignment horizontal="left" vertical="top" wrapText="1"/>
    </xf>
    <xf numFmtId="0" fontId="2" fillId="21" borderId="1" xfId="5" applyFill="1" applyBorder="1"/>
    <xf numFmtId="0" fontId="2" fillId="21" borderId="20" xfId="5" applyFill="1" applyBorder="1"/>
    <xf numFmtId="0" fontId="2" fillId="22" borderId="1" xfId="5" applyFill="1" applyBorder="1" applyAlignment="1">
      <alignment horizontal="left" vertical="top" wrapText="1"/>
    </xf>
    <xf numFmtId="0" fontId="31" fillId="22" borderId="1" xfId="5" applyFont="1" applyFill="1" applyBorder="1" applyAlignment="1">
      <alignment horizontal="left" vertical="top" wrapText="1"/>
    </xf>
    <xf numFmtId="0" fontId="31" fillId="22" borderId="1" xfId="5" applyFont="1" applyFill="1" applyBorder="1" applyAlignment="1">
      <alignment vertical="top" wrapText="1"/>
    </xf>
    <xf numFmtId="0" fontId="35" fillId="22" borderId="1" xfId="5" applyFont="1" applyFill="1" applyBorder="1" applyAlignment="1">
      <alignment vertical="top" wrapText="1"/>
    </xf>
    <xf numFmtId="0" fontId="31" fillId="22" borderId="20" xfId="5" applyFont="1" applyFill="1" applyBorder="1" applyAlignment="1">
      <alignment vertical="top" wrapText="1"/>
    </xf>
    <xf numFmtId="0" fontId="31" fillId="22" borderId="1" xfId="5" applyFont="1" applyFill="1" applyBorder="1" applyAlignment="1">
      <alignment wrapText="1"/>
    </xf>
    <xf numFmtId="0" fontId="2" fillId="20" borderId="1" xfId="5" applyFill="1" applyBorder="1" applyAlignment="1">
      <alignment vertical="top"/>
    </xf>
    <xf numFmtId="0" fontId="2" fillId="20" borderId="1" xfId="5" applyFill="1" applyBorder="1" applyAlignment="1">
      <alignment horizontal="left" vertical="top" wrapText="1"/>
    </xf>
    <xf numFmtId="0" fontId="31" fillId="20" borderId="1" xfId="5" applyFont="1" applyFill="1" applyBorder="1" applyAlignment="1">
      <alignment wrapText="1"/>
    </xf>
    <xf numFmtId="0" fontId="40" fillId="20" borderId="1" xfId="5" applyFont="1" applyFill="1" applyBorder="1"/>
    <xf numFmtId="0" fontId="40" fillId="20" borderId="20" xfId="5" applyFont="1" applyFill="1" applyBorder="1"/>
    <xf numFmtId="0" fontId="2" fillId="20" borderId="1" xfId="5" applyFill="1" applyBorder="1" applyAlignment="1">
      <alignment wrapText="1"/>
    </xf>
    <xf numFmtId="0" fontId="2" fillId="20" borderId="1" xfId="5" applyFill="1" applyBorder="1"/>
    <xf numFmtId="0" fontId="2" fillId="20" borderId="20" xfId="5" applyFill="1" applyBorder="1" applyAlignment="1">
      <alignment wrapText="1"/>
    </xf>
    <xf numFmtId="0" fontId="2" fillId="20" borderId="17" xfId="5" applyFill="1" applyBorder="1" applyAlignment="1">
      <alignment wrapText="1"/>
    </xf>
    <xf numFmtId="0" fontId="30" fillId="20" borderId="17" xfId="5" applyFont="1" applyFill="1" applyBorder="1" applyAlignment="1">
      <alignment wrapText="1"/>
    </xf>
    <xf numFmtId="0" fontId="2" fillId="20" borderId="21" xfId="5" applyFill="1" applyBorder="1" applyAlignment="1">
      <alignment wrapText="1"/>
    </xf>
    <xf numFmtId="0" fontId="2" fillId="20" borderId="2" xfId="5" applyFill="1" applyBorder="1" applyAlignment="1">
      <alignment wrapText="1"/>
    </xf>
    <xf numFmtId="0" fontId="2" fillId="20" borderId="2" xfId="5" applyFill="1" applyBorder="1"/>
    <xf numFmtId="0" fontId="2" fillId="20" borderId="29" xfId="5" applyFill="1" applyBorder="1"/>
    <xf numFmtId="0" fontId="34" fillId="21" borderId="1" xfId="5" applyFont="1" applyFill="1" applyBorder="1" applyAlignment="1">
      <alignment vertical="top" wrapText="1"/>
    </xf>
    <xf numFmtId="0" fontId="34" fillId="21" borderId="20" xfId="5" applyFont="1" applyFill="1" applyBorder="1" applyAlignment="1">
      <alignment wrapText="1"/>
    </xf>
    <xf numFmtId="0" fontId="27" fillId="0" borderId="11" xfId="5" applyFont="1" applyBorder="1" applyAlignment="1">
      <alignment vertical="top" wrapText="1"/>
    </xf>
    <xf numFmtId="0" fontId="34" fillId="21" borderId="1" xfId="5" applyFont="1" applyFill="1" applyBorder="1" applyAlignment="1">
      <alignment wrapText="1"/>
    </xf>
    <xf numFmtId="0" fontId="34" fillId="21" borderId="20" xfId="5" applyFont="1" applyFill="1" applyBorder="1"/>
    <xf numFmtId="0" fontId="33" fillId="0" borderId="0" xfId="5" applyFont="1"/>
    <xf numFmtId="0" fontId="27" fillId="0" borderId="0" xfId="5" applyFont="1"/>
    <xf numFmtId="0" fontId="42" fillId="0" borderId="0" xfId="5" applyFont="1"/>
    <xf numFmtId="0" fontId="43" fillId="23" borderId="2" xfId="0" applyFont="1" applyFill="1" applyBorder="1" applyAlignment="1">
      <alignment vertical="top" wrapText="1"/>
    </xf>
    <xf numFmtId="0" fontId="43" fillId="26" borderId="2" xfId="0" applyFont="1" applyFill="1" applyBorder="1" applyAlignment="1">
      <alignment horizontal="left" vertical="top" wrapText="1"/>
    </xf>
    <xf numFmtId="0" fontId="43" fillId="27" borderId="2" xfId="0" applyFont="1" applyFill="1" applyBorder="1" applyAlignment="1">
      <alignment vertical="top" wrapText="1"/>
    </xf>
    <xf numFmtId="0" fontId="43" fillId="28" borderId="2" xfId="0" applyFont="1" applyFill="1" applyBorder="1" applyAlignment="1">
      <alignment vertical="top" wrapText="1"/>
    </xf>
    <xf numFmtId="0" fontId="47" fillId="0" borderId="0" xfId="6" applyFont="1" applyAlignment="1">
      <alignment horizontal="left"/>
    </xf>
    <xf numFmtId="0" fontId="47" fillId="0" borderId="0" xfId="6" applyFont="1" applyAlignment="1">
      <alignment vertical="top"/>
    </xf>
    <xf numFmtId="0" fontId="8" fillId="0" borderId="0" xfId="6" applyFont="1" applyAlignment="1">
      <alignment vertical="top"/>
    </xf>
    <xf numFmtId="0" fontId="8" fillId="0" borderId="0" xfId="6" applyFont="1"/>
    <xf numFmtId="0" fontId="8" fillId="0" borderId="0" xfId="6" applyFont="1" applyAlignment="1">
      <alignment horizontal="left"/>
    </xf>
    <xf numFmtId="0" fontId="8" fillId="0" borderId="32" xfId="6" applyFont="1" applyBorder="1" applyAlignment="1">
      <alignment vertical="top"/>
    </xf>
    <xf numFmtId="0" fontId="8" fillId="0" borderId="33" xfId="6" applyFont="1" applyBorder="1" applyAlignment="1">
      <alignment vertical="top"/>
    </xf>
    <xf numFmtId="0" fontId="8" fillId="0" borderId="33" xfId="6" applyFont="1" applyBorder="1"/>
    <xf numFmtId="0" fontId="8" fillId="0" borderId="35" xfId="6" applyFont="1" applyBorder="1" applyAlignment="1">
      <alignment vertical="top"/>
    </xf>
    <xf numFmtId="0" fontId="8" fillId="0" borderId="36" xfId="6" applyFont="1" applyBorder="1" applyAlignment="1">
      <alignment vertical="top"/>
    </xf>
    <xf numFmtId="0" fontId="47" fillId="0" borderId="0" xfId="6" applyFont="1"/>
    <xf numFmtId="0" fontId="47" fillId="0" borderId="0" xfId="6" applyFont="1" applyAlignment="1">
      <alignment horizontal="left" vertical="top"/>
    </xf>
    <xf numFmtId="0" fontId="49" fillId="18" borderId="1" xfId="6" applyFont="1" applyFill="1" applyBorder="1" applyAlignment="1">
      <alignment vertical="top"/>
    </xf>
    <xf numFmtId="0" fontId="50" fillId="25" borderId="1" xfId="6" applyFont="1" applyFill="1" applyBorder="1" applyAlignment="1">
      <alignment vertical="top"/>
    </xf>
    <xf numFmtId="0" fontId="8" fillId="19" borderId="1" xfId="6" applyFont="1" applyFill="1" applyBorder="1" applyAlignment="1">
      <alignment vertical="top" wrapText="1"/>
    </xf>
    <xf numFmtId="0" fontId="47" fillId="19" borderId="1" xfId="6" applyFont="1" applyFill="1" applyBorder="1" applyAlignment="1">
      <alignment vertical="top" wrapText="1"/>
    </xf>
    <xf numFmtId="0" fontId="8" fillId="20" borderId="1" xfId="6" applyFont="1" applyFill="1" applyBorder="1" applyAlignment="1">
      <alignment horizontal="left" vertical="top" wrapText="1"/>
    </xf>
    <xf numFmtId="0" fontId="8" fillId="19" borderId="1" xfId="6" applyFont="1" applyFill="1" applyBorder="1" applyAlignment="1">
      <alignment vertical="top"/>
    </xf>
    <xf numFmtId="0" fontId="8" fillId="19" borderId="1" xfId="6" applyFont="1" applyFill="1" applyBorder="1" applyAlignment="1">
      <alignment horizontal="left" vertical="top" wrapText="1"/>
    </xf>
    <xf numFmtId="0" fontId="8" fillId="21" borderId="1" xfId="6" applyFont="1" applyFill="1" applyBorder="1" applyAlignment="1">
      <alignment vertical="top"/>
    </xf>
    <xf numFmtId="0" fontId="8" fillId="21" borderId="1" xfId="6" applyFont="1" applyFill="1" applyBorder="1" applyAlignment="1">
      <alignment horizontal="left" vertical="top" wrapText="1"/>
    </xf>
    <xf numFmtId="0" fontId="8" fillId="22" borderId="1" xfId="6" applyFont="1" applyFill="1" applyBorder="1" applyAlignment="1">
      <alignment horizontal="left" vertical="top" wrapText="1"/>
    </xf>
    <xf numFmtId="0" fontId="48" fillId="22" borderId="1" xfId="6" applyFont="1" applyFill="1" applyBorder="1" applyAlignment="1">
      <alignment horizontal="left" vertical="top" wrapText="1"/>
    </xf>
    <xf numFmtId="0" fontId="8" fillId="20" borderId="1" xfId="6" applyFont="1" applyFill="1" applyBorder="1" applyAlignment="1">
      <alignment vertical="top"/>
    </xf>
    <xf numFmtId="0" fontId="8" fillId="0" borderId="1" xfId="6" applyFont="1" applyBorder="1" applyAlignment="1">
      <alignment vertical="top" wrapText="1"/>
    </xf>
    <xf numFmtId="0" fontId="8" fillId="20" borderId="1" xfId="6" applyFont="1" applyFill="1" applyBorder="1" applyAlignment="1">
      <alignment vertical="top" wrapText="1"/>
    </xf>
    <xf numFmtId="0" fontId="8" fillId="29" borderId="1" xfId="6" applyFont="1" applyFill="1" applyBorder="1" applyAlignment="1">
      <alignment vertical="top" wrapText="1"/>
    </xf>
    <xf numFmtId="0" fontId="8" fillId="2" borderId="1" xfId="6" applyFont="1" applyFill="1" applyBorder="1" applyAlignment="1">
      <alignment horizontal="center" vertical="center"/>
    </xf>
    <xf numFmtId="0" fontId="8" fillId="2" borderId="1" xfId="6" applyFont="1" applyFill="1" applyBorder="1" applyAlignment="1">
      <alignment vertical="top"/>
    </xf>
    <xf numFmtId="0" fontId="8" fillId="2" borderId="1" xfId="6" applyFont="1" applyFill="1" applyBorder="1"/>
    <xf numFmtId="0" fontId="8" fillId="2" borderId="1" xfId="6" applyFont="1" applyFill="1" applyBorder="1" applyAlignment="1">
      <alignment horizontal="left" vertical="top" wrapText="1"/>
    </xf>
    <xf numFmtId="0" fontId="8" fillId="2" borderId="1" xfId="6" applyFont="1" applyFill="1" applyBorder="1" applyAlignment="1">
      <alignment horizontal="left" vertical="top"/>
    </xf>
    <xf numFmtId="0" fontId="8" fillId="2" borderId="1" xfId="6" applyFont="1" applyFill="1" applyBorder="1" applyAlignment="1">
      <alignment wrapText="1"/>
    </xf>
    <xf numFmtId="0" fontId="8" fillId="2" borderId="1" xfId="6" applyFont="1" applyFill="1" applyBorder="1" applyAlignment="1">
      <alignment vertical="top" wrapText="1"/>
    </xf>
    <xf numFmtId="0" fontId="0" fillId="5" borderId="0" xfId="0" applyFill="1"/>
    <xf numFmtId="0" fontId="0" fillId="5" borderId="0" xfId="0" applyFill="1" applyAlignment="1">
      <alignment wrapText="1"/>
    </xf>
    <xf numFmtId="0" fontId="52" fillId="5" borderId="0" xfId="0" applyFont="1" applyFill="1"/>
    <xf numFmtId="0" fontId="0" fillId="5" borderId="0" xfId="0" applyFill="1" applyAlignment="1">
      <alignment horizontal="left"/>
    </xf>
    <xf numFmtId="0" fontId="0" fillId="5" borderId="1" xfId="0" applyFill="1" applyBorder="1" applyAlignment="1">
      <alignment horizontal="left" vertical="top" wrapText="1"/>
    </xf>
    <xf numFmtId="0" fontId="0" fillId="5" borderId="1" xfId="0" applyFill="1" applyBorder="1" applyAlignment="1">
      <alignment horizontal="center" vertical="center"/>
    </xf>
    <xf numFmtId="2" fontId="0" fillId="5" borderId="1" xfId="0" applyNumberFormat="1" applyFill="1" applyBorder="1" applyAlignment="1">
      <alignment horizontal="center" vertical="center"/>
    </xf>
    <xf numFmtId="0" fontId="0" fillId="5" borderId="0" xfId="0" applyFill="1" applyAlignment="1">
      <alignment vertical="center"/>
    </xf>
    <xf numFmtId="2" fontId="0" fillId="5" borderId="0" xfId="0" applyNumberFormat="1" applyFill="1"/>
    <xf numFmtId="0" fontId="9" fillId="5" borderId="1" xfId="0" applyFont="1" applyFill="1" applyBorder="1" applyAlignment="1">
      <alignment horizontal="left" vertical="top" wrapText="1"/>
    </xf>
    <xf numFmtId="0" fontId="0" fillId="2" borderId="1" xfId="0" applyFill="1" applyBorder="1" applyAlignment="1">
      <alignment horizontal="left" vertical="top" wrapText="1"/>
    </xf>
    <xf numFmtId="0" fontId="0" fillId="5" borderId="0" xfId="0" applyFill="1" applyAlignment="1">
      <alignment horizontal="left" vertical="top"/>
    </xf>
    <xf numFmtId="0" fontId="0" fillId="5" borderId="1" xfId="0" applyFill="1" applyBorder="1" applyAlignment="1">
      <alignment horizontal="left" vertical="top"/>
    </xf>
    <xf numFmtId="0" fontId="9" fillId="4" borderId="5" xfId="0" applyFont="1" applyFill="1" applyBorder="1" applyAlignment="1">
      <alignment horizontal="center" vertical="center"/>
    </xf>
    <xf numFmtId="0" fontId="9" fillId="4" borderId="1" xfId="0" applyFont="1" applyFill="1" applyBorder="1" applyAlignment="1">
      <alignment horizontal="center" vertical="center"/>
    </xf>
    <xf numFmtId="0" fontId="9" fillId="4" borderId="6" xfId="0" applyFont="1" applyFill="1" applyBorder="1" applyAlignment="1">
      <alignment horizontal="center" vertical="center"/>
    </xf>
    <xf numFmtId="0" fontId="9" fillId="4" borderId="2" xfId="0" applyFont="1" applyFill="1" applyBorder="1" applyAlignment="1">
      <alignment horizontal="center" vertical="center" wrapText="1"/>
    </xf>
    <xf numFmtId="0" fontId="54" fillId="31" borderId="5" xfId="0" applyFont="1" applyFill="1" applyBorder="1" applyAlignment="1">
      <alignment horizontal="center" vertical="center"/>
    </xf>
    <xf numFmtId="0" fontId="54" fillId="31" borderId="6" xfId="0" applyFont="1" applyFill="1" applyBorder="1" applyAlignment="1">
      <alignment horizontal="center" vertical="center"/>
    </xf>
    <xf numFmtId="0" fontId="54" fillId="31" borderId="41" xfId="0" applyFont="1" applyFill="1" applyBorder="1" applyAlignment="1">
      <alignment horizontal="center" vertical="center"/>
    </xf>
    <xf numFmtId="0" fontId="54" fillId="31" borderId="42" xfId="0" applyFont="1" applyFill="1" applyBorder="1" applyAlignment="1">
      <alignment horizontal="center" vertical="center"/>
    </xf>
    <xf numFmtId="0" fontId="0" fillId="0" borderId="1" xfId="0" applyBorder="1" applyAlignment="1">
      <alignment horizontal="center" vertical="center" wrapText="1"/>
    </xf>
    <xf numFmtId="0" fontId="0" fillId="30" borderId="15" xfId="0" applyFill="1" applyBorder="1" applyAlignment="1">
      <alignment horizontal="center"/>
    </xf>
    <xf numFmtId="0" fontId="0" fillId="0" borderId="4" xfId="0" applyBorder="1" applyAlignment="1">
      <alignment horizontal="center" vertical="center" wrapText="1"/>
    </xf>
    <xf numFmtId="0" fontId="0" fillId="3" borderId="3" xfId="0" applyFill="1" applyBorder="1" applyAlignment="1">
      <alignment horizontal="left" vertical="top" wrapText="1"/>
    </xf>
    <xf numFmtId="0" fontId="8" fillId="0" borderId="0" xfId="0" applyFont="1" applyAlignment="1">
      <alignment vertical="top" wrapText="1"/>
    </xf>
    <xf numFmtId="0" fontId="8" fillId="29" borderId="0" xfId="0" applyFont="1" applyFill="1" applyAlignment="1">
      <alignment vertical="top" wrapText="1"/>
    </xf>
    <xf numFmtId="0" fontId="0" fillId="5" borderId="1" xfId="0" applyFill="1" applyBorder="1"/>
    <xf numFmtId="0" fontId="0" fillId="5" borderId="1" xfId="0" applyFill="1" applyBorder="1" applyAlignment="1">
      <alignment wrapText="1"/>
    </xf>
    <xf numFmtId="9" fontId="0" fillId="5" borderId="0" xfId="7" applyFont="1" applyFill="1"/>
    <xf numFmtId="0" fontId="51" fillId="5" borderId="1" xfId="0" applyFont="1" applyFill="1" applyBorder="1" applyAlignment="1">
      <alignment horizontal="left" vertical="top" wrapText="1"/>
    </xf>
    <xf numFmtId="0" fontId="56" fillId="5" borderId="1" xfId="0" applyFont="1" applyFill="1" applyBorder="1" applyAlignment="1">
      <alignment horizontal="left" vertical="top" wrapText="1"/>
    </xf>
    <xf numFmtId="0" fontId="53" fillId="5" borderId="1" xfId="0" applyFont="1" applyFill="1" applyBorder="1" applyAlignment="1">
      <alignment horizontal="left" vertical="top" wrapText="1"/>
    </xf>
    <xf numFmtId="0" fontId="0" fillId="34" borderId="2" xfId="0" applyFill="1" applyBorder="1"/>
    <xf numFmtId="0" fontId="53" fillId="33" borderId="1" xfId="0" applyFont="1" applyFill="1" applyBorder="1"/>
    <xf numFmtId="0" fontId="0" fillId="32" borderId="0" xfId="0" applyFill="1"/>
    <xf numFmtId="2" fontId="0" fillId="32" borderId="1" xfId="0" applyNumberFormat="1" applyFill="1" applyBorder="1" applyAlignment="1">
      <alignment horizontal="center" vertical="center"/>
    </xf>
    <xf numFmtId="0" fontId="0" fillId="35" borderId="0" xfId="0" applyFill="1"/>
    <xf numFmtId="0" fontId="0" fillId="35" borderId="1" xfId="0" applyFill="1" applyBorder="1" applyAlignment="1">
      <alignment horizontal="center" vertical="center"/>
    </xf>
    <xf numFmtId="0" fontId="47" fillId="5" borderId="0" xfId="0" applyFont="1" applyFill="1" applyAlignment="1">
      <alignment horizontal="left" vertical="center"/>
    </xf>
    <xf numFmtId="0" fontId="52" fillId="5" borderId="1" xfId="0" applyFont="1" applyFill="1" applyBorder="1" applyAlignment="1">
      <alignment horizontal="left" vertical="top" wrapText="1"/>
    </xf>
    <xf numFmtId="0" fontId="58" fillId="5" borderId="1" xfId="0" applyFont="1" applyFill="1" applyBorder="1" applyAlignment="1">
      <alignment horizontal="left" vertical="top" wrapText="1"/>
    </xf>
    <xf numFmtId="0" fontId="56" fillId="5" borderId="1" xfId="0" applyFont="1" applyFill="1" applyBorder="1" applyAlignment="1">
      <alignment horizontal="left" vertical="top"/>
    </xf>
    <xf numFmtId="0" fontId="57" fillId="5" borderId="1" xfId="0" applyFont="1" applyFill="1" applyBorder="1" applyAlignment="1">
      <alignment horizontal="left" vertical="top" wrapText="1"/>
    </xf>
    <xf numFmtId="0" fontId="55" fillId="5" borderId="1" xfId="0" applyFont="1" applyFill="1" applyBorder="1" applyAlignment="1">
      <alignment horizontal="left" vertical="top" wrapText="1"/>
    </xf>
    <xf numFmtId="0" fontId="59" fillId="4" borderId="5" xfId="0" applyFont="1" applyFill="1" applyBorder="1" applyAlignment="1">
      <alignment horizontal="center" vertical="center"/>
    </xf>
    <xf numFmtId="0" fontId="59" fillId="4" borderId="1" xfId="0" applyFont="1" applyFill="1" applyBorder="1" applyAlignment="1">
      <alignment horizontal="center" vertical="center"/>
    </xf>
    <xf numFmtId="0" fontId="59" fillId="4" borderId="6" xfId="0" applyFont="1" applyFill="1" applyBorder="1" applyAlignment="1">
      <alignment horizontal="center" vertical="center"/>
    </xf>
    <xf numFmtId="0" fontId="59" fillId="4" borderId="2" xfId="0" applyFont="1" applyFill="1" applyBorder="1" applyAlignment="1">
      <alignment horizontal="center" vertical="center" wrapText="1"/>
    </xf>
    <xf numFmtId="0" fontId="51" fillId="5" borderId="1" xfId="0" applyFont="1" applyFill="1" applyBorder="1" applyAlignment="1">
      <alignment horizontal="left" vertical="top"/>
    </xf>
    <xf numFmtId="0" fontId="51" fillId="5" borderId="1" xfId="0" applyFont="1" applyFill="1" applyBorder="1"/>
    <xf numFmtId="0" fontId="51" fillId="5" borderId="1" xfId="0" applyFont="1" applyFill="1" applyBorder="1" applyAlignment="1">
      <alignment wrapText="1"/>
    </xf>
    <xf numFmtId="0" fontId="0" fillId="0" borderId="43" xfId="0" applyBorder="1"/>
    <xf numFmtId="0" fontId="0" fillId="19" borderId="43" xfId="0" applyFill="1" applyBorder="1" applyAlignment="1">
      <alignment horizontal="left" vertical="center"/>
    </xf>
    <xf numFmtId="0" fontId="0" fillId="19" borderId="43" xfId="0" applyFill="1" applyBorder="1" applyAlignment="1">
      <alignment horizontal="left" vertical="center" wrapText="1"/>
    </xf>
    <xf numFmtId="2" fontId="0" fillId="19" borderId="43" xfId="0" applyNumberFormat="1" applyFill="1" applyBorder="1" applyAlignment="1">
      <alignment horizontal="left" vertical="center" wrapText="1"/>
    </xf>
    <xf numFmtId="0" fontId="9" fillId="36" borderId="43" xfId="0" applyFont="1" applyFill="1" applyBorder="1" applyAlignment="1">
      <alignment horizontal="left" vertical="center" wrapText="1"/>
    </xf>
    <xf numFmtId="0" fontId="0" fillId="36" borderId="43" xfId="0" applyFill="1" applyBorder="1" applyAlignment="1">
      <alignment horizontal="left" vertical="center" wrapText="1"/>
    </xf>
    <xf numFmtId="0" fontId="0" fillId="36" borderId="43" xfId="0" applyFill="1" applyBorder="1" applyAlignment="1">
      <alignment horizontal="left" vertical="center"/>
    </xf>
    <xf numFmtId="0" fontId="9" fillId="36" borderId="43" xfId="0" applyFont="1" applyFill="1" applyBorder="1" applyAlignment="1">
      <alignment horizontal="center" vertical="center" wrapText="1"/>
    </xf>
    <xf numFmtId="0" fontId="9" fillId="22" borderId="43" xfId="0" applyFont="1" applyFill="1" applyBorder="1" applyAlignment="1">
      <alignment horizontal="left" vertical="center" wrapText="1"/>
    </xf>
    <xf numFmtId="0" fontId="9" fillId="22" borderId="43" xfId="0" applyFont="1" applyFill="1" applyBorder="1" applyAlignment="1">
      <alignment horizontal="left" vertical="top" wrapText="1"/>
    </xf>
    <xf numFmtId="2" fontId="9" fillId="22" borderId="43" xfId="0" applyNumberFormat="1" applyFont="1" applyFill="1" applyBorder="1" applyAlignment="1">
      <alignment horizontal="left" vertical="top"/>
    </xf>
    <xf numFmtId="164" fontId="0" fillId="5" borderId="0" xfId="0" applyNumberFormat="1" applyFill="1"/>
    <xf numFmtId="0" fontId="54" fillId="18" borderId="41" xfId="0" applyFont="1" applyFill="1" applyBorder="1" applyAlignment="1">
      <alignment horizontal="center" vertical="center"/>
    </xf>
    <xf numFmtId="0" fontId="54" fillId="18" borderId="42" xfId="0" applyFont="1" applyFill="1" applyBorder="1" applyAlignment="1">
      <alignment horizontal="center" vertical="center"/>
    </xf>
    <xf numFmtId="0" fontId="51" fillId="38" borderId="1" xfId="0" applyFont="1" applyFill="1" applyBorder="1" applyAlignment="1" applyProtection="1">
      <alignment horizontal="left" vertical="top" wrapText="1"/>
      <protection locked="0"/>
    </xf>
    <xf numFmtId="0" fontId="51" fillId="38" borderId="1" xfId="0" applyFont="1" applyFill="1" applyBorder="1" applyAlignment="1" applyProtection="1">
      <alignment horizontal="left" vertical="top"/>
      <protection locked="0"/>
    </xf>
    <xf numFmtId="0" fontId="8" fillId="5" borderId="0" xfId="0" applyFont="1" applyFill="1"/>
    <xf numFmtId="0" fontId="8" fillId="0" borderId="0" xfId="0" applyFont="1"/>
    <xf numFmtId="0" fontId="8" fillId="5" borderId="32" xfId="0" applyFont="1" applyFill="1" applyBorder="1"/>
    <xf numFmtId="0" fontId="60" fillId="5" borderId="34" xfId="0" applyFont="1" applyFill="1" applyBorder="1" applyAlignment="1">
      <alignment horizontal="center" vertical="center"/>
    </xf>
    <xf numFmtId="0" fontId="61" fillId="18" borderId="44" xfId="0" applyFont="1" applyFill="1" applyBorder="1" applyAlignment="1">
      <alignment horizontal="left" vertical="center"/>
    </xf>
    <xf numFmtId="0" fontId="8" fillId="5" borderId="44" xfId="0" applyFont="1" applyFill="1" applyBorder="1" applyAlignment="1">
      <alignment horizontal="left" wrapText="1"/>
    </xf>
    <xf numFmtId="0" fontId="8" fillId="5" borderId="35" xfId="0" applyFont="1" applyFill="1" applyBorder="1"/>
    <xf numFmtId="0" fontId="8" fillId="5" borderId="0" xfId="0" applyFont="1" applyFill="1" applyAlignment="1">
      <alignment wrapText="1"/>
    </xf>
    <xf numFmtId="0" fontId="8" fillId="5" borderId="44" xfId="0" applyFont="1" applyFill="1" applyBorder="1" applyAlignment="1">
      <alignment wrapText="1"/>
    </xf>
    <xf numFmtId="0" fontId="47" fillId="5" borderId="44" xfId="0" applyFont="1" applyFill="1" applyBorder="1" applyAlignment="1">
      <alignment horizontal="left" wrapText="1"/>
    </xf>
    <xf numFmtId="0" fontId="47" fillId="5" borderId="0" xfId="0" applyFont="1" applyFill="1"/>
    <xf numFmtId="0" fontId="47" fillId="5" borderId="0" xfId="0" applyFont="1" applyFill="1" applyAlignment="1">
      <alignment wrapText="1"/>
    </xf>
    <xf numFmtId="0" fontId="47" fillId="5" borderId="44" xfId="0" applyFont="1" applyFill="1" applyBorder="1" applyAlignment="1">
      <alignment wrapText="1"/>
    </xf>
    <xf numFmtId="0" fontId="62" fillId="5" borderId="35" xfId="0" applyFont="1" applyFill="1" applyBorder="1" applyAlignment="1">
      <alignment vertical="top"/>
    </xf>
    <xf numFmtId="0" fontId="8" fillId="5" borderId="0" xfId="0" applyFont="1" applyFill="1" applyAlignment="1">
      <alignment horizontal="left" vertical="top" wrapText="1"/>
    </xf>
    <xf numFmtId="0" fontId="8" fillId="5" borderId="35" xfId="0" applyFont="1" applyFill="1" applyBorder="1" applyAlignment="1">
      <alignment horizontal="left" vertical="top" wrapText="1"/>
    </xf>
    <xf numFmtId="0" fontId="8" fillId="5" borderId="35" xfId="0" applyFont="1" applyFill="1" applyBorder="1" applyAlignment="1">
      <alignment horizontal="center" vertical="top"/>
    </xf>
    <xf numFmtId="0" fontId="63" fillId="5" borderId="44" xfId="0" applyFont="1" applyFill="1" applyBorder="1" applyAlignment="1">
      <alignment wrapText="1"/>
    </xf>
    <xf numFmtId="0" fontId="8" fillId="5" borderId="0" xfId="0" applyFont="1" applyFill="1" applyAlignment="1">
      <alignment vertical="top" wrapText="1"/>
    </xf>
    <xf numFmtId="0" fontId="8" fillId="5" borderId="36" xfId="0" applyFont="1" applyFill="1" applyBorder="1"/>
    <xf numFmtId="0" fontId="8" fillId="5" borderId="45" xfId="0" applyFont="1" applyFill="1" applyBorder="1"/>
    <xf numFmtId="0" fontId="8" fillId="5" borderId="46" xfId="0" applyFont="1" applyFill="1" applyBorder="1"/>
    <xf numFmtId="0" fontId="62" fillId="5" borderId="0" xfId="0" applyFont="1" applyFill="1" applyAlignment="1">
      <alignment vertical="top"/>
    </xf>
    <xf numFmtId="0" fontId="63" fillId="5" borderId="0" xfId="0" applyFont="1" applyFill="1" applyAlignment="1">
      <alignment horizontal="left" vertical="top"/>
    </xf>
    <xf numFmtId="0" fontId="63" fillId="5" borderId="0" xfId="0" applyFont="1" applyFill="1" applyAlignment="1">
      <alignment wrapText="1"/>
    </xf>
    <xf numFmtId="0" fontId="51" fillId="2" borderId="1" xfId="0" applyFont="1" applyFill="1" applyBorder="1" applyAlignment="1">
      <alignment horizontal="left" vertical="top" wrapText="1"/>
    </xf>
    <xf numFmtId="0" fontId="51" fillId="32" borderId="2" xfId="0" applyFont="1" applyFill="1" applyBorder="1" applyAlignment="1">
      <alignment vertical="top" wrapText="1"/>
    </xf>
    <xf numFmtId="0" fontId="51" fillId="32" borderId="3" xfId="0" applyFont="1" applyFill="1" applyBorder="1" applyAlignment="1">
      <alignment vertical="top" wrapText="1"/>
    </xf>
    <xf numFmtId="0" fontId="51" fillId="32" borderId="4" xfId="0" applyFont="1" applyFill="1" applyBorder="1" applyAlignment="1">
      <alignment vertical="top" wrapText="1"/>
    </xf>
    <xf numFmtId="0" fontId="51" fillId="39" borderId="3" xfId="0" applyFont="1" applyFill="1" applyBorder="1" applyAlignment="1">
      <alignment horizontal="left" vertical="top" wrapText="1"/>
    </xf>
    <xf numFmtId="0" fontId="0" fillId="0" borderId="48" xfId="0" applyBorder="1"/>
    <xf numFmtId="0" fontId="51" fillId="37" borderId="1" xfId="0" applyFont="1" applyFill="1" applyBorder="1" applyAlignment="1">
      <alignment horizontal="left" vertical="top" wrapText="1"/>
    </xf>
    <xf numFmtId="0" fontId="59" fillId="5" borderId="1" xfId="0" applyFont="1" applyFill="1" applyBorder="1" applyAlignment="1">
      <alignment horizontal="right" vertical="top" wrapText="1"/>
    </xf>
    <xf numFmtId="0" fontId="47" fillId="5" borderId="35" xfId="0" applyFont="1" applyFill="1" applyBorder="1" applyAlignment="1">
      <alignment horizontal="left" vertical="top"/>
    </xf>
    <xf numFmtId="0" fontId="47" fillId="5" borderId="0" xfId="0" applyFont="1" applyFill="1" applyAlignment="1">
      <alignment horizontal="left" vertical="top"/>
    </xf>
    <xf numFmtId="0" fontId="65" fillId="5" borderId="35" xfId="8" applyFill="1" applyBorder="1" applyAlignment="1">
      <alignment horizontal="left" vertical="top" wrapText="1"/>
    </xf>
    <xf numFmtId="0" fontId="8" fillId="5" borderId="0" xfId="0" applyFont="1" applyFill="1" applyAlignment="1">
      <alignment horizontal="left" vertical="top" wrapText="1"/>
    </xf>
    <xf numFmtId="0" fontId="8" fillId="5" borderId="35" xfId="0" applyFont="1" applyFill="1" applyBorder="1" applyAlignment="1">
      <alignment horizontal="left" vertical="top" wrapText="1"/>
    </xf>
    <xf numFmtId="0" fontId="47" fillId="5" borderId="35" xfId="0" applyFont="1" applyFill="1" applyBorder="1" applyAlignment="1">
      <alignment horizontal="left" wrapText="1"/>
    </xf>
    <xf numFmtId="0" fontId="47" fillId="5" borderId="0" xfId="0" applyFont="1" applyFill="1" applyAlignment="1">
      <alignment horizontal="left" wrapText="1"/>
    </xf>
    <xf numFmtId="0" fontId="60" fillId="5" borderId="33" xfId="0" applyFont="1" applyFill="1" applyBorder="1" applyAlignment="1">
      <alignment horizontal="center" vertical="center"/>
    </xf>
    <xf numFmtId="0" fontId="61" fillId="18" borderId="35" xfId="0" applyFont="1" applyFill="1" applyBorder="1" applyAlignment="1">
      <alignment horizontal="left" vertical="center"/>
    </xf>
    <xf numFmtId="0" fontId="61" fillId="18" borderId="0" xfId="0" applyFont="1" applyFill="1" applyAlignment="1">
      <alignment horizontal="left" vertical="center"/>
    </xf>
    <xf numFmtId="0" fontId="8" fillId="5" borderId="35" xfId="0" applyFont="1" applyFill="1" applyBorder="1" applyAlignment="1">
      <alignment horizontal="left" wrapText="1"/>
    </xf>
    <xf numFmtId="0" fontId="8" fillId="5" borderId="0" xfId="0" applyFont="1" applyFill="1" applyAlignment="1">
      <alignment horizontal="left" wrapText="1"/>
    </xf>
    <xf numFmtId="0" fontId="51" fillId="5" borderId="1" xfId="0" applyFont="1" applyFill="1" applyBorder="1" applyAlignment="1">
      <alignment horizontal="left" vertical="top" wrapText="1"/>
    </xf>
    <xf numFmtId="0" fontId="51" fillId="0" borderId="2" xfId="0" applyFont="1" applyBorder="1" applyAlignment="1">
      <alignment horizontal="center"/>
    </xf>
    <xf numFmtId="0" fontId="51" fillId="0" borderId="3" xfId="0" applyFont="1" applyBorder="1" applyAlignment="1">
      <alignment horizontal="center"/>
    </xf>
    <xf numFmtId="0" fontId="51" fillId="0" borderId="4" xfId="0" applyFont="1" applyBorder="1" applyAlignment="1">
      <alignment horizontal="center"/>
    </xf>
    <xf numFmtId="0" fontId="51" fillId="5" borderId="2" xfId="0" applyFont="1" applyFill="1" applyBorder="1" applyAlignment="1">
      <alignment horizontal="left" vertical="top"/>
    </xf>
    <xf numFmtId="0" fontId="51" fillId="5" borderId="3" xfId="0" applyFont="1" applyFill="1" applyBorder="1" applyAlignment="1">
      <alignment horizontal="left" vertical="top"/>
    </xf>
    <xf numFmtId="0" fontId="51" fillId="5" borderId="4" xfId="0" applyFont="1" applyFill="1" applyBorder="1" applyAlignment="1">
      <alignment horizontal="left" vertical="top"/>
    </xf>
    <xf numFmtId="0" fontId="51" fillId="29" borderId="2" xfId="0" applyFont="1" applyFill="1" applyBorder="1" applyAlignment="1">
      <alignment horizontal="left" vertical="top" wrapText="1"/>
    </xf>
    <xf numFmtId="0" fontId="51" fillId="29" borderId="3" xfId="0" applyFont="1" applyFill="1" applyBorder="1" applyAlignment="1">
      <alignment horizontal="left" vertical="top" wrapText="1"/>
    </xf>
    <xf numFmtId="0" fontId="51" fillId="29" borderId="4" xfId="0" applyFont="1" applyFill="1" applyBorder="1" applyAlignment="1">
      <alignment horizontal="left" vertical="top" wrapText="1"/>
    </xf>
    <xf numFmtId="0" fontId="51" fillId="5" borderId="2" xfId="0" applyFont="1" applyFill="1" applyBorder="1" applyAlignment="1">
      <alignment horizontal="center" vertical="top" wrapText="1"/>
    </xf>
    <xf numFmtId="0" fontId="51" fillId="5" borderId="3" xfId="0" applyFont="1" applyFill="1" applyBorder="1" applyAlignment="1">
      <alignment horizontal="center" vertical="top" wrapText="1"/>
    </xf>
    <xf numFmtId="0" fontId="51" fillId="5" borderId="4" xfId="0" applyFont="1" applyFill="1" applyBorder="1" applyAlignment="1">
      <alignment horizontal="center" vertical="top" wrapText="1"/>
    </xf>
    <xf numFmtId="0" fontId="51" fillId="5" borderId="2" xfId="0" applyFont="1" applyFill="1" applyBorder="1" applyAlignment="1">
      <alignment horizontal="left" vertical="top" wrapText="1"/>
    </xf>
    <xf numFmtId="0" fontId="51" fillId="5" borderId="3" xfId="0" applyFont="1" applyFill="1" applyBorder="1" applyAlignment="1">
      <alignment horizontal="left" vertical="top" wrapText="1"/>
    </xf>
    <xf numFmtId="0" fontId="51" fillId="5" borderId="4" xfId="0" applyFont="1" applyFill="1" applyBorder="1" applyAlignment="1">
      <alignment horizontal="left" vertical="top" wrapText="1"/>
    </xf>
    <xf numFmtId="0" fontId="51" fillId="5" borderId="2" xfId="0" applyFont="1" applyFill="1" applyBorder="1" applyAlignment="1">
      <alignment horizontal="center"/>
    </xf>
    <xf numFmtId="0" fontId="51" fillId="5" borderId="3" xfId="0" applyFont="1" applyFill="1" applyBorder="1" applyAlignment="1">
      <alignment horizontal="center"/>
    </xf>
    <xf numFmtId="0" fontId="51" fillId="5" borderId="4" xfId="0" applyFont="1" applyFill="1" applyBorder="1" applyAlignment="1">
      <alignment horizontal="center"/>
    </xf>
    <xf numFmtId="0" fontId="59" fillId="5" borderId="1" xfId="0" applyFont="1" applyFill="1" applyBorder="1" applyAlignment="1">
      <alignment horizontal="left" vertical="top" wrapText="1"/>
    </xf>
    <xf numFmtId="0" fontId="51" fillId="39" borderId="2" xfId="0" applyFont="1" applyFill="1" applyBorder="1" applyAlignment="1">
      <alignment horizontal="left" vertical="top" wrapText="1"/>
    </xf>
    <xf numFmtId="0" fontId="51" fillId="39" borderId="3" xfId="0" applyFont="1" applyFill="1" applyBorder="1" applyAlignment="1">
      <alignment horizontal="left" vertical="top" wrapText="1"/>
    </xf>
    <xf numFmtId="0" fontId="51" fillId="5" borderId="7" xfId="0" applyFont="1" applyFill="1" applyBorder="1" applyAlignment="1">
      <alignment horizontal="left" vertical="top" wrapText="1"/>
    </xf>
    <xf numFmtId="0" fontId="51" fillId="5" borderId="28" xfId="0" applyFont="1" applyFill="1" applyBorder="1" applyAlignment="1">
      <alignment horizontal="left" vertical="top" wrapText="1"/>
    </xf>
    <xf numFmtId="0" fontId="51" fillId="5" borderId="10" xfId="0" applyFont="1" applyFill="1" applyBorder="1" applyAlignment="1">
      <alignment horizontal="left" vertical="top" wrapText="1"/>
    </xf>
    <xf numFmtId="0" fontId="59" fillId="5" borderId="2" xfId="0" applyFont="1" applyFill="1" applyBorder="1" applyAlignment="1">
      <alignment horizontal="center" vertical="top" wrapText="1"/>
    </xf>
    <xf numFmtId="0" fontId="59" fillId="5" borderId="4" xfId="0" applyFont="1" applyFill="1" applyBorder="1" applyAlignment="1">
      <alignment horizontal="center" vertical="top" wrapText="1"/>
    </xf>
    <xf numFmtId="0" fontId="51" fillId="39" borderId="4" xfId="0" applyFont="1" applyFill="1" applyBorder="1" applyAlignment="1">
      <alignment horizontal="left" vertical="top" wrapText="1"/>
    </xf>
    <xf numFmtId="0" fontId="51" fillId="21" borderId="2" xfId="0" applyFont="1" applyFill="1" applyBorder="1" applyAlignment="1">
      <alignment horizontal="left" vertical="top" wrapText="1"/>
    </xf>
    <xf numFmtId="0" fontId="51" fillId="21" borderId="3" xfId="0" applyFont="1" applyFill="1" applyBorder="1" applyAlignment="1">
      <alignment horizontal="left" vertical="top" wrapText="1"/>
    </xf>
    <xf numFmtId="0" fontId="51" fillId="21" borderId="4" xfId="0" applyFont="1" applyFill="1" applyBorder="1" applyAlignment="1">
      <alignment horizontal="left" vertical="top" wrapText="1"/>
    </xf>
    <xf numFmtId="0" fontId="47" fillId="0" borderId="47" xfId="0" applyFont="1" applyBorder="1" applyAlignment="1">
      <alignment horizontal="center"/>
    </xf>
    <xf numFmtId="0" fontId="51" fillId="0" borderId="2" xfId="0" applyFont="1" applyBorder="1" applyAlignment="1">
      <alignment horizontal="center" vertical="top" wrapText="1"/>
    </xf>
    <xf numFmtId="0" fontId="51" fillId="0" borderId="3" xfId="0" applyFont="1" applyBorder="1" applyAlignment="1">
      <alignment horizontal="center" vertical="top" wrapText="1"/>
    </xf>
    <xf numFmtId="0" fontId="51" fillId="0" borderId="4" xfId="0" applyFont="1" applyBorder="1" applyAlignment="1">
      <alignment horizontal="center" vertical="top" wrapText="1"/>
    </xf>
    <xf numFmtId="0" fontId="51" fillId="5" borderId="2" xfId="0" applyFont="1" applyFill="1" applyBorder="1" applyAlignment="1">
      <alignment horizontal="center" vertical="top"/>
    </xf>
    <xf numFmtId="0" fontId="51" fillId="5" borderId="3" xfId="0" applyFont="1" applyFill="1" applyBorder="1" applyAlignment="1">
      <alignment horizontal="center" vertical="top"/>
    </xf>
    <xf numFmtId="0" fontId="51" fillId="5" borderId="4" xfId="0" applyFont="1" applyFill="1" applyBorder="1" applyAlignment="1">
      <alignment horizontal="center" vertical="top"/>
    </xf>
    <xf numFmtId="0" fontId="54" fillId="18" borderId="2" xfId="0" applyFont="1" applyFill="1" applyBorder="1" applyAlignment="1">
      <alignment horizontal="center" vertical="center"/>
    </xf>
    <xf numFmtId="0" fontId="54" fillId="18" borderId="4" xfId="0" applyFont="1" applyFill="1" applyBorder="1" applyAlignment="1">
      <alignment horizontal="center" vertical="center"/>
    </xf>
    <xf numFmtId="0" fontId="51" fillId="32" borderId="2" xfId="0" applyFont="1" applyFill="1" applyBorder="1" applyAlignment="1">
      <alignment horizontal="left" vertical="top" wrapText="1"/>
    </xf>
    <xf numFmtId="0" fontId="51" fillId="32" borderId="3" xfId="0" applyFont="1" applyFill="1" applyBorder="1" applyAlignment="1">
      <alignment horizontal="left" vertical="top" wrapText="1"/>
    </xf>
    <xf numFmtId="0" fontId="51" fillId="32" borderId="4" xfId="0" applyFont="1" applyFill="1" applyBorder="1" applyAlignment="1">
      <alignment horizontal="left" vertical="top" wrapText="1"/>
    </xf>
    <xf numFmtId="0" fontId="54" fillId="18" borderId="39" xfId="0" applyFont="1" applyFill="1" applyBorder="1" applyAlignment="1">
      <alignment horizontal="center" vertical="center"/>
    </xf>
    <xf numFmtId="0" fontId="54" fillId="18" borderId="40" xfId="0" applyFont="1" applyFill="1" applyBorder="1" applyAlignment="1">
      <alignment horizontal="center" vertical="center"/>
    </xf>
    <xf numFmtId="0" fontId="54" fillId="18" borderId="49" xfId="0" applyFont="1" applyFill="1" applyBorder="1" applyAlignment="1">
      <alignment horizontal="center" vertical="center"/>
    </xf>
    <xf numFmtId="0" fontId="59" fillId="5" borderId="3" xfId="0" applyFont="1" applyFill="1" applyBorder="1" applyAlignment="1">
      <alignment horizontal="center" vertical="top" wrapText="1"/>
    </xf>
    <xf numFmtId="0" fontId="0" fillId="0" borderId="1" xfId="0" applyBorder="1" applyAlignment="1">
      <alignment horizontal="center" vertical="center" wrapText="1"/>
    </xf>
    <xf numFmtId="0" fontId="0" fillId="32" borderId="15" xfId="0" applyFill="1" applyBorder="1" applyAlignment="1">
      <alignment horizontal="center"/>
    </xf>
    <xf numFmtId="0" fontId="0" fillId="32" borderId="1" xfId="0" applyFill="1" applyBorder="1" applyAlignment="1">
      <alignment horizontal="center"/>
    </xf>
    <xf numFmtId="0" fontId="0" fillId="0" borderId="4" xfId="0" applyBorder="1" applyAlignment="1">
      <alignment horizontal="center" vertical="center" wrapText="1"/>
    </xf>
    <xf numFmtId="0" fontId="0" fillId="24" borderId="1" xfId="0" applyFill="1" applyBorder="1" applyAlignment="1">
      <alignment horizontal="center"/>
    </xf>
    <xf numFmtId="0" fontId="0" fillId="24" borderId="39" xfId="0" applyFill="1" applyBorder="1" applyAlignment="1">
      <alignment horizontal="center"/>
    </xf>
    <xf numFmtId="0" fontId="0" fillId="30" borderId="39" xfId="0" applyFill="1" applyBorder="1" applyAlignment="1">
      <alignment horizontal="center"/>
    </xf>
    <xf numFmtId="0" fontId="0" fillId="30" borderId="40" xfId="0" applyFill="1" applyBorder="1" applyAlignment="1">
      <alignment horizontal="center"/>
    </xf>
    <xf numFmtId="0" fontId="16" fillId="4" borderId="1" xfId="0" applyFont="1" applyFill="1" applyBorder="1" applyAlignment="1">
      <alignment horizontal="center" vertical="center" wrapText="1"/>
    </xf>
    <xf numFmtId="0" fontId="16" fillId="0" borderId="1" xfId="0" applyFont="1" applyBorder="1" applyAlignment="1">
      <alignment horizontal="center" vertical="center" wrapText="1"/>
    </xf>
    <xf numFmtId="0" fontId="18" fillId="3" borderId="3" xfId="0" applyFont="1" applyFill="1" applyBorder="1" applyAlignment="1">
      <alignment horizontal="left" vertical="top" wrapText="1" readingOrder="1"/>
    </xf>
    <xf numFmtId="0" fontId="18" fillId="3" borderId="4" xfId="0" applyFont="1" applyFill="1" applyBorder="1" applyAlignment="1">
      <alignment horizontal="left" vertical="top" wrapText="1" readingOrder="1"/>
    </xf>
    <xf numFmtId="0" fontId="17" fillId="5" borderId="1" xfId="0" applyFont="1" applyFill="1" applyBorder="1" applyAlignment="1">
      <alignment horizontal="center" vertical="center" wrapText="1" readingOrder="1"/>
    </xf>
    <xf numFmtId="0" fontId="17" fillId="2" borderId="1" xfId="0" applyFont="1" applyFill="1" applyBorder="1" applyAlignment="1">
      <alignment horizontal="left" vertical="top" wrapText="1" readingOrder="1"/>
    </xf>
    <xf numFmtId="0" fontId="18" fillId="2" borderId="1" xfId="0" applyFont="1" applyFill="1" applyBorder="1" applyAlignment="1">
      <alignment horizontal="left" vertical="top" wrapText="1" readingOrder="1"/>
    </xf>
    <xf numFmtId="0" fontId="22" fillId="9" borderId="15" xfId="0" applyFont="1" applyFill="1" applyBorder="1" applyAlignment="1">
      <alignment horizontal="center" vertical="center" wrapText="1" readingOrder="1"/>
    </xf>
    <xf numFmtId="0" fontId="23" fillId="7" borderId="2" xfId="0" applyFont="1" applyFill="1" applyBorder="1" applyAlignment="1">
      <alignment vertical="center" wrapText="1" readingOrder="1"/>
    </xf>
    <xf numFmtId="0" fontId="23" fillId="7" borderId="4" xfId="0" applyFont="1" applyFill="1" applyBorder="1" applyAlignment="1">
      <alignment vertical="center" wrapText="1" readingOrder="1"/>
    </xf>
    <xf numFmtId="0" fontId="22" fillId="6" borderId="2" xfId="0" applyFont="1" applyFill="1" applyBorder="1" applyAlignment="1">
      <alignment horizontal="center" vertical="center" wrapText="1" readingOrder="1"/>
    </xf>
    <xf numFmtId="0" fontId="22" fillId="6" borderId="3" xfId="0" applyFont="1" applyFill="1" applyBorder="1" applyAlignment="1">
      <alignment horizontal="center" vertical="center" wrapText="1" readingOrder="1"/>
    </xf>
    <xf numFmtId="0" fontId="22" fillId="6" borderId="4" xfId="0" applyFont="1" applyFill="1" applyBorder="1" applyAlignment="1">
      <alignment horizontal="center" vertical="center" wrapText="1" readingOrder="1"/>
    </xf>
    <xf numFmtId="2" fontId="20" fillId="6" borderId="2" xfId="0" applyNumberFormat="1" applyFont="1" applyFill="1" applyBorder="1" applyAlignment="1">
      <alignment horizontal="center" vertical="center" wrapText="1"/>
    </xf>
    <xf numFmtId="2" fontId="20" fillId="6" borderId="4" xfId="0" applyNumberFormat="1" applyFont="1" applyFill="1" applyBorder="1" applyAlignment="1">
      <alignment horizontal="center" vertical="center" wrapText="1"/>
    </xf>
    <xf numFmtId="0" fontId="17" fillId="3" borderId="1" xfId="0" applyFont="1" applyFill="1" applyBorder="1" applyAlignment="1">
      <alignment horizontal="left" vertical="top" wrapText="1" readingOrder="1"/>
    </xf>
    <xf numFmtId="0" fontId="8" fillId="0" borderId="1" xfId="6" applyFont="1" applyBorder="1" applyAlignment="1">
      <alignment vertical="top" wrapText="1"/>
    </xf>
    <xf numFmtId="0" fontId="8" fillId="22" borderId="1" xfId="6" applyFont="1" applyFill="1" applyBorder="1" applyAlignment="1">
      <alignment vertical="top"/>
    </xf>
    <xf numFmtId="0" fontId="8" fillId="22" borderId="1" xfId="6" applyFont="1" applyFill="1" applyBorder="1" applyAlignment="1">
      <alignment horizontal="left" vertical="top"/>
    </xf>
    <xf numFmtId="0" fontId="8" fillId="21" borderId="1" xfId="6" applyFont="1" applyFill="1" applyBorder="1" applyAlignment="1">
      <alignment vertical="top"/>
    </xf>
    <xf numFmtId="0" fontId="8" fillId="20" borderId="2" xfId="6" applyFont="1" applyFill="1" applyBorder="1" applyAlignment="1">
      <alignment horizontal="left" vertical="top" wrapText="1"/>
    </xf>
    <xf numFmtId="0" fontId="8" fillId="0" borderId="4" xfId="0" applyFont="1" applyBorder="1" applyAlignment="1">
      <alignment horizontal="left" vertical="top" wrapText="1"/>
    </xf>
    <xf numFmtId="0" fontId="8" fillId="20" borderId="4" xfId="6" applyFont="1" applyFill="1" applyBorder="1" applyAlignment="1">
      <alignment horizontal="left" vertical="top" wrapText="1"/>
    </xf>
    <xf numFmtId="0" fontId="8" fillId="0" borderId="0" xfId="6" applyFont="1" applyAlignment="1">
      <alignment horizontal="center" vertical="center"/>
    </xf>
    <xf numFmtId="0" fontId="8" fillId="19" borderId="1" xfId="6" applyFont="1" applyFill="1" applyBorder="1" applyAlignment="1">
      <alignment vertical="top"/>
    </xf>
    <xf numFmtId="0" fontId="8" fillId="19" borderId="1" xfId="6" applyFont="1" applyFill="1" applyBorder="1"/>
    <xf numFmtId="0" fontId="2" fillId="0" borderId="12" xfId="5" applyBorder="1" applyAlignment="1">
      <alignment vertical="top" wrapText="1"/>
    </xf>
    <xf numFmtId="0" fontId="2" fillId="0" borderId="0" xfId="5" applyAlignment="1">
      <alignment horizontal="center" vertical="center"/>
    </xf>
    <xf numFmtId="0" fontId="2" fillId="0" borderId="38" xfId="5" applyBorder="1" applyAlignment="1">
      <alignment vertical="top" wrapText="1"/>
    </xf>
    <xf numFmtId="0" fontId="2" fillId="19" borderId="1" xfId="5" applyFill="1" applyBorder="1" applyAlignment="1">
      <alignment vertical="top"/>
    </xf>
    <xf numFmtId="0" fontId="2" fillId="0" borderId="37" xfId="5" applyBorder="1" applyAlignment="1">
      <alignment vertical="top" wrapText="1"/>
    </xf>
    <xf numFmtId="0" fontId="2" fillId="19" borderId="16" xfId="5" applyFill="1" applyBorder="1" applyAlignment="1">
      <alignment vertical="top"/>
    </xf>
    <xf numFmtId="0" fontId="2" fillId="21" borderId="1" xfId="5" applyFill="1" applyBorder="1" applyAlignment="1">
      <alignment vertical="top"/>
    </xf>
    <xf numFmtId="0" fontId="2" fillId="21" borderId="1" xfId="5" applyFill="1" applyBorder="1" applyAlignment="1">
      <alignment horizontal="left" vertical="top" wrapText="1"/>
    </xf>
    <xf numFmtId="0" fontId="2" fillId="0" borderId="26" xfId="5" applyBorder="1" applyAlignment="1">
      <alignment vertical="top" wrapText="1"/>
    </xf>
    <xf numFmtId="0" fontId="2" fillId="0" borderId="25" xfId="5" applyBorder="1" applyAlignment="1">
      <alignment vertical="top" wrapText="1"/>
    </xf>
    <xf numFmtId="0" fontId="2" fillId="22" borderId="2" xfId="5" applyFill="1" applyBorder="1" applyAlignment="1">
      <alignment vertical="top"/>
    </xf>
    <xf numFmtId="0" fontId="2" fillId="22" borderId="4" xfId="5" applyFill="1" applyBorder="1" applyAlignment="1">
      <alignment vertical="top"/>
    </xf>
    <xf numFmtId="0" fontId="2" fillId="0" borderId="13" xfId="5" applyBorder="1" applyAlignment="1">
      <alignment vertical="top" wrapText="1"/>
    </xf>
    <xf numFmtId="0" fontId="2" fillId="22" borderId="2" xfId="5" applyFill="1" applyBorder="1" applyAlignment="1">
      <alignment horizontal="left" vertical="top"/>
    </xf>
    <xf numFmtId="0" fontId="2" fillId="22" borderId="4" xfId="5" applyFill="1" applyBorder="1" applyAlignment="1">
      <alignment horizontal="left" vertical="top"/>
    </xf>
    <xf numFmtId="0" fontId="2" fillId="20" borderId="2" xfId="5" applyFill="1" applyBorder="1" applyAlignment="1">
      <alignment vertical="top"/>
    </xf>
    <xf numFmtId="0" fontId="2" fillId="20" borderId="3" xfId="5" applyFill="1" applyBorder="1" applyAlignment="1">
      <alignment vertical="top"/>
    </xf>
    <xf numFmtId="0" fontId="2" fillId="20" borderId="4" xfId="5" applyFill="1" applyBorder="1" applyAlignment="1">
      <alignment vertical="top"/>
    </xf>
    <xf numFmtId="0" fontId="0" fillId="5" borderId="1" xfId="0" applyFill="1" applyBorder="1" applyAlignment="1">
      <alignment horizontal="left" vertical="top" wrapText="1"/>
    </xf>
    <xf numFmtId="0" fontId="9" fillId="5" borderId="1" xfId="0" applyFont="1" applyFill="1" applyBorder="1" applyAlignment="1">
      <alignment horizontal="left" vertical="top" wrapText="1"/>
    </xf>
    <xf numFmtId="0" fontId="0" fillId="5" borderId="2" xfId="0" applyFill="1" applyBorder="1" applyAlignment="1">
      <alignment horizontal="left" vertical="top" wrapText="1"/>
    </xf>
    <xf numFmtId="0" fontId="0" fillId="5" borderId="3" xfId="0" applyFill="1" applyBorder="1" applyAlignment="1">
      <alignment horizontal="left" vertical="top" wrapText="1"/>
    </xf>
    <xf numFmtId="0" fontId="0" fillId="5" borderId="4" xfId="0" applyFill="1" applyBorder="1" applyAlignment="1">
      <alignment horizontal="left" vertical="top" wrapText="1"/>
    </xf>
    <xf numFmtId="0" fontId="0" fillId="29" borderId="2" xfId="0" applyFill="1" applyBorder="1" applyAlignment="1">
      <alignment horizontal="left" vertical="top" wrapText="1"/>
    </xf>
    <xf numFmtId="0" fontId="0" fillId="29" borderId="3" xfId="0" applyFill="1" applyBorder="1" applyAlignment="1">
      <alignment horizontal="left" vertical="top" wrapText="1"/>
    </xf>
    <xf numFmtId="0" fontId="0" fillId="29" borderId="4" xfId="0" applyFill="1" applyBorder="1" applyAlignment="1">
      <alignment horizontal="left" vertical="top" wrapText="1"/>
    </xf>
    <xf numFmtId="0" fontId="0" fillId="5" borderId="7" xfId="0" applyFill="1" applyBorder="1" applyAlignment="1">
      <alignment horizontal="left" vertical="top" wrapText="1"/>
    </xf>
    <xf numFmtId="0" fontId="0" fillId="5" borderId="28" xfId="0" applyFill="1" applyBorder="1" applyAlignment="1">
      <alignment horizontal="left" vertical="top" wrapText="1"/>
    </xf>
    <xf numFmtId="0" fontId="0" fillId="5" borderId="10" xfId="0" applyFill="1" applyBorder="1" applyAlignment="1">
      <alignment horizontal="left" vertical="top" wrapText="1"/>
    </xf>
    <xf numFmtId="0" fontId="0" fillId="3" borderId="2" xfId="0" applyFill="1" applyBorder="1" applyAlignment="1">
      <alignment horizontal="left" vertical="top" wrapText="1"/>
    </xf>
    <xf numFmtId="0" fontId="0" fillId="3" borderId="3" xfId="0" applyFill="1" applyBorder="1" applyAlignment="1">
      <alignment horizontal="left" vertical="top" wrapText="1"/>
    </xf>
    <xf numFmtId="0" fontId="0" fillId="2" borderId="2" xfId="0" applyFill="1" applyBorder="1" applyAlignment="1">
      <alignment horizontal="left" vertical="top" wrapText="1"/>
    </xf>
    <xf numFmtId="0" fontId="0" fillId="2" borderId="3" xfId="0" applyFill="1" applyBorder="1" applyAlignment="1">
      <alignment horizontal="left" vertical="top" wrapText="1"/>
    </xf>
    <xf numFmtId="0" fontId="0" fillId="2" borderId="4" xfId="0" applyFill="1" applyBorder="1" applyAlignment="1">
      <alignment horizontal="left" vertical="top" wrapText="1"/>
    </xf>
    <xf numFmtId="0" fontId="0" fillId="5" borderId="2" xfId="0" applyFill="1" applyBorder="1" applyAlignment="1">
      <alignment horizontal="left" vertical="top"/>
    </xf>
    <xf numFmtId="0" fontId="0" fillId="5" borderId="3" xfId="0" applyFill="1" applyBorder="1" applyAlignment="1">
      <alignment horizontal="left" vertical="top"/>
    </xf>
    <xf numFmtId="0" fontId="0" fillId="5" borderId="4" xfId="0" applyFill="1" applyBorder="1" applyAlignment="1">
      <alignment horizontal="left" vertical="top"/>
    </xf>
    <xf numFmtId="0" fontId="0" fillId="2" borderId="2" xfId="0" applyFill="1" applyBorder="1" applyAlignment="1">
      <alignment horizontal="center" vertical="top" wrapText="1"/>
    </xf>
    <xf numFmtId="0" fontId="0" fillId="2" borderId="3" xfId="0" applyFill="1" applyBorder="1" applyAlignment="1">
      <alignment horizontal="center" vertical="top" wrapText="1"/>
    </xf>
    <xf numFmtId="0" fontId="0" fillId="2" borderId="4" xfId="0" applyFill="1" applyBorder="1" applyAlignment="1">
      <alignment horizontal="center" vertical="top" wrapText="1"/>
    </xf>
    <xf numFmtId="0" fontId="0" fillId="19" borderId="2" xfId="0" applyFill="1" applyBorder="1" applyAlignment="1">
      <alignment horizontal="left" vertical="top" wrapText="1"/>
    </xf>
    <xf numFmtId="0" fontId="0" fillId="19" borderId="3" xfId="0" applyFill="1" applyBorder="1" applyAlignment="1">
      <alignment horizontal="left" vertical="top" wrapText="1"/>
    </xf>
    <xf numFmtId="0" fontId="0" fillId="19" borderId="4" xfId="0" applyFill="1" applyBorder="1" applyAlignment="1">
      <alignment horizontal="left" vertical="top" wrapText="1"/>
    </xf>
    <xf numFmtId="0" fontId="0" fillId="3" borderId="4" xfId="0" applyFill="1" applyBorder="1" applyAlignment="1">
      <alignment horizontal="left" vertical="top" wrapText="1"/>
    </xf>
    <xf numFmtId="0" fontId="17" fillId="5" borderId="12" xfId="0" applyFont="1" applyFill="1" applyBorder="1" applyAlignment="1">
      <alignment horizontal="center" vertical="center" wrapText="1" readingOrder="1"/>
    </xf>
    <xf numFmtId="0" fontId="17" fillId="5" borderId="13" xfId="0" applyFont="1" applyFill="1" applyBorder="1" applyAlignment="1">
      <alignment horizontal="center" vertical="center" wrapText="1" readingOrder="1"/>
    </xf>
    <xf numFmtId="0" fontId="17" fillId="5" borderId="14" xfId="0" applyFont="1" applyFill="1" applyBorder="1" applyAlignment="1">
      <alignment horizontal="center" vertical="center" wrapText="1" readingOrder="1"/>
    </xf>
    <xf numFmtId="0" fontId="17" fillId="2" borderId="18" xfId="0" applyFont="1" applyFill="1" applyBorder="1" applyAlignment="1">
      <alignment horizontal="left" vertical="top" wrapText="1" readingOrder="1"/>
    </xf>
    <xf numFmtId="0" fontId="17" fillId="2" borderId="3" xfId="0" applyFont="1" applyFill="1" applyBorder="1" applyAlignment="1">
      <alignment horizontal="left" vertical="top" wrapText="1" readingOrder="1"/>
    </xf>
    <xf numFmtId="0" fontId="17" fillId="2" borderId="22" xfId="0" applyFont="1" applyFill="1" applyBorder="1" applyAlignment="1">
      <alignment horizontal="left" vertical="top" wrapText="1" readingOrder="1"/>
    </xf>
    <xf numFmtId="0" fontId="17" fillId="2" borderId="18" xfId="0" applyFont="1" applyFill="1" applyBorder="1" applyAlignment="1">
      <alignment horizontal="left" vertical="center" wrapText="1" readingOrder="1"/>
    </xf>
    <xf numFmtId="0" fontId="17" fillId="2" borderId="3" xfId="0" applyFont="1" applyFill="1" applyBorder="1" applyAlignment="1">
      <alignment horizontal="left" vertical="center" wrapText="1" readingOrder="1"/>
    </xf>
    <xf numFmtId="0" fontId="17" fillId="2" borderId="22" xfId="0" applyFont="1" applyFill="1" applyBorder="1" applyAlignment="1">
      <alignment horizontal="left" vertical="center" wrapText="1" readingOrder="1"/>
    </xf>
    <xf numFmtId="0" fontId="16" fillId="4" borderId="29" xfId="0" applyFont="1" applyFill="1" applyBorder="1" applyAlignment="1">
      <alignment horizontal="center" vertical="center" wrapText="1"/>
    </xf>
    <xf numFmtId="0" fontId="16" fillId="4" borderId="30" xfId="0" applyFont="1" applyFill="1" applyBorder="1" applyAlignment="1">
      <alignment horizontal="center" vertical="center" wrapText="1"/>
    </xf>
    <xf numFmtId="0" fontId="16" fillId="4" borderId="31" xfId="0" applyFont="1" applyFill="1" applyBorder="1" applyAlignment="1">
      <alignment horizontal="center" vertical="center" wrapText="1"/>
    </xf>
    <xf numFmtId="0" fontId="18" fillId="2" borderId="18" xfId="0" applyFont="1" applyFill="1" applyBorder="1" applyAlignment="1">
      <alignment horizontal="left" vertical="center" wrapText="1" readingOrder="1"/>
    </xf>
    <xf numFmtId="0" fontId="17" fillId="2" borderId="23" xfId="0" applyFont="1" applyFill="1" applyBorder="1" applyAlignment="1">
      <alignment horizontal="left" vertical="center" wrapText="1" readingOrder="1"/>
    </xf>
  </cellXfs>
  <cellStyles count="9">
    <cellStyle name="Hyperlink" xfId="8" builtinId="8"/>
    <cellStyle name="Normal" xfId="0" builtinId="0"/>
    <cellStyle name="Normal 2" xfId="3" xr:uid="{3FD338ED-AA71-405E-91D8-E3B631A223FC}"/>
    <cellStyle name="Normal 3" xfId="4" xr:uid="{095CA982-BDA5-4BCA-A03A-7ACB41C96C20}"/>
    <cellStyle name="Normal 4" xfId="5" xr:uid="{C43636C7-28BC-4E41-B58F-4A50AA075930}"/>
    <cellStyle name="Normal 5" xfId="6" xr:uid="{D716C585-F756-4A89-A920-713BEEB9B0B6}"/>
    <cellStyle name="Percent" xfId="7" builtinId="5"/>
    <cellStyle name="Standard 2" xfId="1" xr:uid="{00000000-0005-0000-0000-000001000000}"/>
    <cellStyle name="Standard 2 2" xfId="2" xr:uid="{B6236549-45C7-48DE-A5AF-F515D207F8A2}"/>
  </cellStyles>
  <dxfs count="15">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4" tint="0.79998168889431442"/>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4" tint="0.79998168889431442"/>
        </patternFill>
      </fill>
    </dxf>
    <dxf>
      <fill>
        <patternFill>
          <bgColor theme="8" tint="0.59996337778862885"/>
        </patternFill>
      </fill>
    </dxf>
  </dxfs>
  <tableStyles count="0" defaultTableStyle="TableStyleMedium9" defaultPivotStyle="PivotStyleLight16"/>
  <colors>
    <mruColors>
      <color rgb="FFFBCB7D"/>
      <color rgb="FFF8FA9C"/>
      <color rgb="FFA7C4E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microsoft.com/office/2017/10/relationships/person" Target="persons/person.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xdr:col>
      <xdr:colOff>31750</xdr:colOff>
      <xdr:row>1</xdr:row>
      <xdr:rowOff>118875</xdr:rowOff>
    </xdr:from>
    <xdr:to>
      <xdr:col>3</xdr:col>
      <xdr:colOff>368435</xdr:colOff>
      <xdr:row>1</xdr:row>
      <xdr:rowOff>880311</xdr:rowOff>
    </xdr:to>
    <xdr:pic>
      <xdr:nvPicPr>
        <xdr:cNvPr id="5" name="Picture 4">
          <a:extLst>
            <a:ext uri="{FF2B5EF4-FFF2-40B4-BE49-F238E27FC236}">
              <a16:creationId xmlns:a16="http://schemas.microsoft.com/office/drawing/2014/main" id="{FA06D7DC-852E-4577-BB20-C0EC08B057DB}"/>
            </a:ext>
          </a:extLst>
        </xdr:cNvPr>
        <xdr:cNvPicPr>
          <a:picLocks noChangeAspect="1"/>
        </xdr:cNvPicPr>
      </xdr:nvPicPr>
      <xdr:blipFill>
        <a:blip xmlns:r="http://schemas.openxmlformats.org/officeDocument/2006/relationships" r:embed="rId1"/>
        <a:srcRect/>
        <a:stretch/>
      </xdr:blipFill>
      <xdr:spPr>
        <a:xfrm>
          <a:off x="425450" y="303025"/>
          <a:ext cx="1720985" cy="76143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0</xdr:row>
      <xdr:rowOff>17336</xdr:rowOff>
    </xdr:from>
    <xdr:to>
      <xdr:col>1</xdr:col>
      <xdr:colOff>1869427</xdr:colOff>
      <xdr:row>0</xdr:row>
      <xdr:rowOff>844449</xdr:rowOff>
    </xdr:to>
    <xdr:pic>
      <xdr:nvPicPr>
        <xdr:cNvPr id="2" name="Picture 1">
          <a:extLst>
            <a:ext uri="{FF2B5EF4-FFF2-40B4-BE49-F238E27FC236}">
              <a16:creationId xmlns:a16="http://schemas.microsoft.com/office/drawing/2014/main" id="{7BD467FE-5D09-43B3-BFC5-E35A4E1FA79C}"/>
            </a:ext>
          </a:extLst>
        </xdr:cNvPr>
        <xdr:cNvPicPr>
          <a:picLocks noChangeAspect="1"/>
        </xdr:cNvPicPr>
      </xdr:nvPicPr>
      <xdr:blipFill>
        <a:blip xmlns:r="http://schemas.openxmlformats.org/officeDocument/2006/relationships" r:embed="rId1"/>
        <a:srcRect/>
        <a:stretch/>
      </xdr:blipFill>
      <xdr:spPr>
        <a:xfrm>
          <a:off x="215900" y="17336"/>
          <a:ext cx="1869427" cy="827113"/>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Anjana Raza" id="{BF24E4E6-0B9C-4A03-A7EC-35A3BE99160D}" userId="anjana.raza@sustainablehospitalityalliance.org" providerId="PeoplePicker"/>
  <person displayName="Emily McLeish" id="{53253365-3161-4C63-AD2B-01B6A3BF2D74}" userId="emily.mcleish@sustainablehospitalityalliance.org" providerId="PeoplePicker"/>
  <person displayName="Claire Whitely" id="{21A95D87-A4BB-4191-A391-020084E49551}" userId="claire.whitely@sustainablehospitalityalliance.org" providerId="PeoplePicker"/>
  <person displayName="Anjana Raza" id="{FB876DBF-EE73-45B5-9834-6F1136B1E678}" userId="S::anjana.raza@sustainablehospitalityalliance.org::a285f363-dbe2-4bc5-9035-e5947f15f01c" providerId="AD"/>
  <person displayName="Emily McLeish" id="{1F101003-B0BE-40A0-B4E8-E4EB58230966}" userId="S::emily.mcleish@sustainablehospitalityalliance.org::8e74156a-33a1-41f4-9aec-3b3f046c10df" providerId="AD"/>
  <person displayName="Claire Whitely" id="{E3636B83-B274-4DBC-972D-FD85F757EEF3}" userId="S::claire.whitely@sustainablehospitalityalliance.org::9b0e8f2b-f9b6-47d6-b451-85a23ad288ed" providerId="AD"/>
</personList>
</file>

<file path=xl/theme/theme1.xml><?xml version="1.0" encoding="utf-8"?>
<a:theme xmlns:a="http://schemas.openxmlformats.org/drawingml/2006/main" name="Alliance">
  <a:themeElements>
    <a:clrScheme name="Alliance colours">
      <a:dk1>
        <a:sysClr val="windowText" lastClr="000000"/>
      </a:dk1>
      <a:lt1>
        <a:sysClr val="window" lastClr="FFFFFF"/>
      </a:lt1>
      <a:dk2>
        <a:srgbClr val="496082"/>
      </a:dk2>
      <a:lt2>
        <a:srgbClr val="1F3664"/>
      </a:lt2>
      <a:accent1>
        <a:srgbClr val="8F9BB3"/>
      </a:accent1>
      <a:accent2>
        <a:srgbClr val="707070"/>
      </a:accent2>
      <a:accent3>
        <a:srgbClr val="27BAA8"/>
      </a:accent3>
      <a:accent4>
        <a:srgbClr val="E1757F"/>
      </a:accent4>
      <a:accent5>
        <a:srgbClr val="006B57"/>
      </a:accent5>
      <a:accent6>
        <a:srgbClr val="A1214D"/>
      </a:accent6>
      <a:hlink>
        <a:srgbClr val="1F3664"/>
      </a:hlink>
      <a:folHlink>
        <a:srgbClr val="A1214D"/>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明朝"/>
        <a:font script="Hang" typeface="맑은 고딕"/>
        <a:font script="Hans" typeface="等线"/>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H18" dT="2023-02-19T17:59:22.09" personId="{E3636B83-B274-4DBC-972D-FD85F757EEF3}" id="{86C1AA18-0BCE-485C-AB72-B8634FEDB522}">
    <text>@Anjana Raza @Emily McLeish I suggest that we tie the Ps to the categories rather than the topics. We could use icons rather than words. 
Below is what I would suggest for each</text>
    <mentions>
      <mention mentionpersonId="{BF24E4E6-0B9C-4A03-A7EC-35A3BE99160D}" mentionId="{6C01B1FD-EEBF-4E3F-B728-83F00D7D87DF}" startIndex="0" length="12"/>
      <mention mentionpersonId="{53253365-3161-4C63-AD2B-01B6A3BF2D74}" mentionId="{F7C014E3-4BF4-424E-9094-D64FE2499957}" startIndex="13" length="14"/>
    </mentions>
  </threadedComment>
  <threadedComment ref="H18" dT="2023-02-20T09:47:09.53" personId="{1F101003-B0BE-40A0-B4E8-E4EB58230966}" id="{AF88A54C-531E-4732-A5AB-9D5806C0851D}" parentId="{86C1AA18-0BCE-485C-AB72-B8634FEDB522}">
    <text xml:space="preserve">It makes it more difficult to do the colours if we are having multiple Ps per category. But I wouldn’t let design influence the structure if this is a better way of categorising it. We can utilise the icons as you suggest. </text>
  </threadedComment>
  <threadedComment ref="B23" dT="2023-02-04T18:26:26.68" personId="{FB876DBF-EE73-45B5-9834-6F1136B1E678}" id="{4732C51F-FD98-414F-B827-077A499E44DE}">
    <text>@Claire Whitely Need to check the categories for this</text>
    <mentions>
      <mention mentionpersonId="{21A95D87-A4BB-4191-A391-020084E49551}" mentionId="{C0B5C21F-06AB-4561-B085-4818C7F04902}" startIndex="0" length="15"/>
    </mentions>
  </threadedComment>
  <threadedComment ref="D25" dT="2023-02-16T15:52:12.70" personId="{E3636B83-B274-4DBC-972D-FD85F757EEF3}" id="{6BDE7284-378D-4C0E-AEF3-3A8D3471401B}">
    <text>I don't think we have anything that fits into this so think it should go</text>
  </threadedComment>
  <threadedComment ref="D32" dT="2023-02-07T17:50:42.83" personId="{E3636B83-B274-4DBC-972D-FD85F757EEF3}" id="{C89721A7-895A-4ED5-8C93-C4C653533038}">
    <text>Do we want to say that they should commit to the basics as part of stage 1 governance?</text>
  </threadedComment>
</ThreadedComments>
</file>

<file path=xl/threadedComments/threadedComment2.xml><?xml version="1.0" encoding="utf-8"?>
<ThreadedComments xmlns="http://schemas.microsoft.com/office/spreadsheetml/2018/threadedcomments" xmlns:x="http://schemas.openxmlformats.org/spreadsheetml/2006/main">
  <threadedComment ref="D19" dT="2023-02-07T14:19:35.90" personId="{E3636B83-B274-4DBC-972D-FD85F757EEF3}" id="{2F39C243-B1A3-4E6B-8873-3050BFB218A5}">
    <text>Need to decide if this should have its own row or whether it actually make sense to incorporate with GHG emissions</text>
  </threadedComment>
  <threadedComment ref="G22" dT="2023-02-07T17:47:04.00" personId="{E3636B83-B274-4DBC-972D-FD85F757EEF3}" id="{D1E19FB7-6F15-4213-83F2-483C318C729B}">
    <text>Worth having about electrification as this is a way to achieve net zero - perhaps we just leave as net zero here and it's up to them how they achieve it? Our guidance says to review options for...</text>
  </threadedComment>
  <threadedComment ref="B25" dT="2023-02-04T18:26:26.68" personId="{FB876DBF-EE73-45B5-9834-6F1136B1E678}" id="{2A21B6E4-C19D-47D3-8385-5B79F436D04D}">
    <text>@Claire Whitely Need to check the categories for this</text>
    <mentions>
      <mention mentionpersonId="{21A95D87-A4BB-4191-A391-020084E49551}" mentionId="{FDBFF105-2B1E-47BC-9E4A-1E7999B55898}" startIndex="0" length="15"/>
    </mentions>
  </threadedComment>
  <threadedComment ref="D37" dT="2023-02-07T17:50:42.83" personId="{E3636B83-B274-4DBC-972D-FD85F757EEF3}" id="{5A27E2FA-5CF2-42AC-88ED-BD4B0D1BC069}">
    <text>Do we want to say that they should commit to the basics as part of stage 1 governance?</text>
  </threadedComment>
</ThreadedComments>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sustainablehospitalityalliance.org/net-positive-hospitality-simulation/" TargetMode="External"/><Relationship Id="rId1" Type="http://schemas.openxmlformats.org/officeDocument/2006/relationships/hyperlink" Target="https://sustainablehospitalityalliance.org/our-work/pathway/"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6.bin"/><Relationship Id="rId4" Type="http://schemas.microsoft.com/office/2017/10/relationships/threadedComment" Target="../threadedComments/threadedComment1.xml"/></Relationships>
</file>

<file path=xl/worksheets/_rels/sheet9.xml.rels><?xml version="1.0" encoding="UTF-8" standalone="yes"?>
<Relationships xmlns="http://schemas.openxmlformats.org/package/2006/relationships"><Relationship Id="rId3" Type="http://schemas.microsoft.com/office/2017/10/relationships/threadedComment" Target="../threadedComments/threadedComment2.xml"/><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568AC3-2329-41F6-A197-5C25E801A689}">
  <dimension ref="A1:H26"/>
  <sheetViews>
    <sheetView zoomScale="90" zoomScaleNormal="90" workbookViewId="0"/>
  </sheetViews>
  <sheetFormatPr defaultColWidth="0" defaultRowHeight="14" customHeight="1" zeroHeight="1" x14ac:dyDescent="0.3"/>
  <cols>
    <col min="1" max="1" width="5.6328125" style="269" customWidth="1"/>
    <col min="2" max="2" width="3.81640625" style="269" customWidth="1"/>
    <col min="3" max="3" width="16" style="269" customWidth="1"/>
    <col min="4" max="4" width="110.6328125" style="269" customWidth="1"/>
    <col min="5" max="5" width="3.81640625" style="269" customWidth="1"/>
    <col min="6" max="6" width="5.6328125" style="269" customWidth="1"/>
    <col min="7" max="8" width="0" style="269" hidden="1" customWidth="1"/>
    <col min="9" max="16384" width="8.6328125" style="269" hidden="1"/>
  </cols>
  <sheetData>
    <row r="1" spans="1:6" ht="14.5" thickBot="1" x14ac:dyDescent="0.35">
      <c r="A1" s="268"/>
      <c r="B1" s="268"/>
      <c r="C1" s="268"/>
      <c r="D1" s="268"/>
      <c r="E1" s="268"/>
      <c r="F1" s="268"/>
    </row>
    <row r="2" spans="1:6" ht="77.5" customHeight="1" x14ac:dyDescent="0.3">
      <c r="A2" s="268"/>
      <c r="B2" s="270"/>
      <c r="C2" s="308" t="s">
        <v>1012</v>
      </c>
      <c r="D2" s="308"/>
      <c r="E2" s="271"/>
      <c r="F2" s="268"/>
    </row>
    <row r="3" spans="1:6" ht="18" x14ac:dyDescent="0.3">
      <c r="A3" s="268"/>
      <c r="B3" s="309" t="s">
        <v>934</v>
      </c>
      <c r="C3" s="310"/>
      <c r="D3" s="310"/>
      <c r="E3" s="272"/>
      <c r="F3" s="268"/>
    </row>
    <row r="4" spans="1:6" x14ac:dyDescent="0.3">
      <c r="A4" s="268"/>
      <c r="B4" s="311" t="s">
        <v>1013</v>
      </c>
      <c r="C4" s="312"/>
      <c r="D4" s="312"/>
      <c r="E4" s="273"/>
      <c r="F4" s="268"/>
    </row>
    <row r="5" spans="1:6" x14ac:dyDescent="0.3">
      <c r="A5" s="268"/>
      <c r="B5" s="274"/>
      <c r="C5" s="268"/>
      <c r="D5" s="275"/>
      <c r="E5" s="276"/>
      <c r="F5" s="268"/>
    </row>
    <row r="6" spans="1:6" x14ac:dyDescent="0.3">
      <c r="A6" s="268"/>
      <c r="B6" s="306" t="s">
        <v>935</v>
      </c>
      <c r="C6" s="307"/>
      <c r="D6" s="307"/>
      <c r="E6" s="277"/>
      <c r="F6" s="278"/>
    </row>
    <row r="7" spans="1:6" x14ac:dyDescent="0.3">
      <c r="A7" s="268"/>
      <c r="B7" s="311" t="s">
        <v>936</v>
      </c>
      <c r="C7" s="312"/>
      <c r="D7" s="312"/>
      <c r="E7" s="273"/>
      <c r="F7" s="268"/>
    </row>
    <row r="8" spans="1:6" x14ac:dyDescent="0.3">
      <c r="A8" s="268"/>
      <c r="B8" s="274"/>
      <c r="C8" s="268"/>
      <c r="D8" s="279"/>
      <c r="E8" s="280"/>
      <c r="F8" s="268"/>
    </row>
    <row r="9" spans="1:6" x14ac:dyDescent="0.3">
      <c r="A9" s="268"/>
      <c r="B9" s="306" t="s">
        <v>937</v>
      </c>
      <c r="C9" s="307"/>
      <c r="D9" s="307"/>
      <c r="E9" s="277"/>
      <c r="F9" s="268"/>
    </row>
    <row r="10" spans="1:6" ht="58.5" customHeight="1" x14ac:dyDescent="0.3">
      <c r="A10" s="268"/>
      <c r="B10" s="305" t="s">
        <v>1014</v>
      </c>
      <c r="C10" s="304"/>
      <c r="D10" s="304"/>
      <c r="E10" s="273"/>
      <c r="F10" s="268"/>
    </row>
    <row r="11" spans="1:6" x14ac:dyDescent="0.3">
      <c r="A11" s="268"/>
      <c r="B11" s="283"/>
      <c r="C11" s="282"/>
      <c r="D11" s="282"/>
      <c r="E11" s="273"/>
      <c r="F11" s="268"/>
    </row>
    <row r="12" spans="1:6" ht="73.5" customHeight="1" x14ac:dyDescent="0.3">
      <c r="A12" s="268"/>
      <c r="B12" s="305" t="s">
        <v>938</v>
      </c>
      <c r="C12" s="304"/>
      <c r="D12" s="304"/>
      <c r="E12" s="273"/>
      <c r="F12" s="268"/>
    </row>
    <row r="13" spans="1:6" x14ac:dyDescent="0.3">
      <c r="A13" s="268"/>
      <c r="B13" s="281"/>
      <c r="C13" s="290"/>
      <c r="D13" s="290"/>
      <c r="E13" s="273"/>
      <c r="F13" s="268"/>
    </row>
    <row r="14" spans="1:6" ht="14" customHeight="1" x14ac:dyDescent="0.3">
      <c r="A14" s="268"/>
      <c r="B14" s="305" t="s">
        <v>940</v>
      </c>
      <c r="C14" s="304"/>
      <c r="D14" s="304"/>
      <c r="E14" s="273"/>
      <c r="F14" s="268"/>
    </row>
    <row r="15" spans="1:6" x14ac:dyDescent="0.3">
      <c r="A15" s="268"/>
      <c r="B15" s="281"/>
      <c r="C15" s="286"/>
      <c r="D15" s="286"/>
      <c r="E15" s="273"/>
      <c r="F15" s="268"/>
    </row>
    <row r="16" spans="1:6" ht="102.5" customHeight="1" x14ac:dyDescent="0.3">
      <c r="A16" s="268"/>
      <c r="B16" s="305" t="s">
        <v>941</v>
      </c>
      <c r="C16" s="304"/>
      <c r="D16" s="304"/>
      <c r="E16" s="273"/>
      <c r="F16" s="268"/>
    </row>
    <row r="17" spans="1:6" x14ac:dyDescent="0.3">
      <c r="A17" s="268"/>
      <c r="B17" s="281"/>
      <c r="C17" s="286"/>
      <c r="D17" s="286"/>
      <c r="E17" s="273"/>
      <c r="F17" s="268"/>
    </row>
    <row r="18" spans="1:6" x14ac:dyDescent="0.3">
      <c r="A18" s="268"/>
      <c r="B18" s="301" t="s">
        <v>1015</v>
      </c>
      <c r="C18" s="302"/>
      <c r="D18" s="302"/>
      <c r="E18" s="273"/>
      <c r="F18" s="268"/>
    </row>
    <row r="19" spans="1:6" x14ac:dyDescent="0.3">
      <c r="A19" s="268"/>
      <c r="B19" s="303" t="s">
        <v>1016</v>
      </c>
      <c r="C19" s="304"/>
      <c r="D19" s="304"/>
      <c r="E19" s="273"/>
      <c r="F19" s="268"/>
    </row>
    <row r="20" spans="1:6" ht="14.5" x14ac:dyDescent="0.35">
      <c r="A20" s="268"/>
      <c r="B20" s="284"/>
      <c r="C20" s="291"/>
      <c r="D20" s="292"/>
      <c r="E20" s="285"/>
      <c r="F20" s="268"/>
    </row>
    <row r="21" spans="1:6" x14ac:dyDescent="0.3">
      <c r="A21" s="268"/>
      <c r="B21" s="301" t="s">
        <v>1017</v>
      </c>
      <c r="C21" s="302"/>
      <c r="D21" s="302"/>
      <c r="E21" s="276"/>
      <c r="F21" s="268"/>
    </row>
    <row r="22" spans="1:6" x14ac:dyDescent="0.3">
      <c r="A22" s="268"/>
      <c r="B22" s="303" t="s">
        <v>1018</v>
      </c>
      <c r="C22" s="304" t="s">
        <v>939</v>
      </c>
      <c r="D22" s="304"/>
      <c r="E22" s="276"/>
      <c r="F22" s="268"/>
    </row>
    <row r="23" spans="1:6" ht="14.5" thickBot="1" x14ac:dyDescent="0.35">
      <c r="A23" s="268"/>
      <c r="B23" s="287"/>
      <c r="C23" s="288"/>
      <c r="D23" s="288"/>
      <c r="E23" s="289"/>
      <c r="F23" s="268"/>
    </row>
    <row r="24" spans="1:6" x14ac:dyDescent="0.3">
      <c r="A24" s="268"/>
      <c r="B24" s="268"/>
      <c r="C24" s="268"/>
      <c r="D24" s="268"/>
      <c r="E24" s="268"/>
      <c r="F24" s="268"/>
    </row>
    <row r="25" spans="1:6" hidden="1" x14ac:dyDescent="0.3">
      <c r="A25" s="268"/>
      <c r="B25" s="268"/>
      <c r="C25" s="268"/>
      <c r="D25" s="268"/>
      <c r="E25" s="268"/>
      <c r="F25" s="268"/>
    </row>
    <row r="26" spans="1:6" hidden="1" x14ac:dyDescent="0.3">
      <c r="A26" s="268"/>
      <c r="B26" s="268"/>
      <c r="C26" s="268"/>
      <c r="D26" s="268"/>
      <c r="E26" s="268"/>
      <c r="F26" s="268"/>
    </row>
  </sheetData>
  <sheetProtection algorithmName="SHA-512" hashValue="m2TGj/q0AAnHf7sGWLRUqvcE4u1dGoAyMKSLJaLDvNIr/3evDtyx/x7bd23FrJkFcic4ofC11s5B2/Mq4mOhQA==" saltValue="TVpONw9MNitZNzas7pTaxA==" spinCount="100000" sheet="1" objects="1" scenarios="1"/>
  <mergeCells count="14">
    <mergeCell ref="B9:D9"/>
    <mergeCell ref="C2:D2"/>
    <mergeCell ref="B3:D3"/>
    <mergeCell ref="B4:D4"/>
    <mergeCell ref="B6:D6"/>
    <mergeCell ref="B7:D7"/>
    <mergeCell ref="B18:D18"/>
    <mergeCell ref="B19:D19"/>
    <mergeCell ref="B21:D21"/>
    <mergeCell ref="B22:D22"/>
    <mergeCell ref="B10:D10"/>
    <mergeCell ref="B14:D14"/>
    <mergeCell ref="B16:D16"/>
    <mergeCell ref="B12:D12"/>
  </mergeCells>
  <hyperlinks>
    <hyperlink ref="B19" r:id="rId1" xr:uid="{4CC37FF2-BD0C-4E4E-B331-3831B484DE52}"/>
    <hyperlink ref="B22" r:id="rId2" xr:uid="{79D71559-724B-4A52-B9A3-A8220DC9074C}"/>
  </hyperlinks>
  <pageMargins left="0.7" right="0.7" top="0.75" bottom="0.75" header="0.3" footer="0.3"/>
  <pageSetup paperSize="9"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7E834F-395C-48EB-9AC5-64DB6FE7B700}">
  <sheetPr>
    <tabColor theme="2" tint="0.59999389629810485"/>
  </sheetPr>
  <dimension ref="A1:AE162"/>
  <sheetViews>
    <sheetView showGridLines="0" tabSelected="1" zoomScale="59" zoomScaleNormal="59" workbookViewId="0">
      <pane xSplit="4" ySplit="3" topLeftCell="K131" activePane="bottomRight" state="frozen"/>
      <selection pane="topRight" activeCell="E1" sqref="E1"/>
      <selection pane="bottomLeft" activeCell="A4" sqref="A4"/>
      <selection pane="bottomRight" activeCell="K131" sqref="K131"/>
    </sheetView>
  </sheetViews>
  <sheetFormatPr defaultColWidth="0" defaultRowHeight="12.5" zeroHeight="1" x14ac:dyDescent="0.25"/>
  <cols>
    <col min="1" max="1" width="3" style="200" customWidth="1"/>
    <col min="2" max="3" width="26.90625" style="203" customWidth="1"/>
    <col min="4" max="4" width="26.90625" style="211" customWidth="1"/>
    <col min="5" max="5" width="48.54296875" style="200" customWidth="1"/>
    <col min="6" max="6" width="71.453125" style="200" customWidth="1"/>
    <col min="7" max="7" width="12" style="200" customWidth="1"/>
    <col min="8" max="8" width="12" style="200" hidden="1" customWidth="1"/>
    <col min="9" max="9" width="48.54296875" style="200" customWidth="1"/>
    <col min="10" max="10" width="71.453125" style="200" customWidth="1"/>
    <col min="11" max="11" width="12" style="200" customWidth="1"/>
    <col min="12" max="12" width="12" style="200" hidden="1" customWidth="1"/>
    <col min="13" max="13" width="48.54296875" style="200" customWidth="1"/>
    <col min="14" max="14" width="71.453125" style="200" customWidth="1"/>
    <col min="15" max="15" width="12" style="200" customWidth="1"/>
    <col min="16" max="16" width="12" style="200" hidden="1" customWidth="1"/>
    <col min="17" max="17" width="48.453125" style="200" customWidth="1"/>
    <col min="18" max="18" width="71.36328125" style="200" customWidth="1"/>
    <col min="19" max="19" width="12" style="200" customWidth="1"/>
    <col min="20" max="20" width="12" style="201" hidden="1" customWidth="1"/>
    <col min="21" max="21" width="8.90625" style="200" customWidth="1"/>
    <col min="22" max="22" width="26.6328125" style="200" customWidth="1"/>
    <col min="23" max="26" width="8.90625" style="200" customWidth="1"/>
    <col min="27" max="27" width="15.6328125" style="200" customWidth="1"/>
    <col min="28" max="28" width="8.90625" style="200" customWidth="1"/>
    <col min="29" max="29" width="0" style="200" hidden="1" customWidth="1"/>
    <col min="30" max="30" width="11.6328125" style="200" hidden="1" customWidth="1"/>
    <col min="31" max="31" width="0" style="200" hidden="1" customWidth="1"/>
    <col min="32" max="16384" width="8.90625" style="200" hidden="1"/>
  </cols>
  <sheetData>
    <row r="1" spans="2:28" ht="76" customHeight="1" x14ac:dyDescent="0.3">
      <c r="C1" s="344" t="s">
        <v>942</v>
      </c>
      <c r="D1" s="344"/>
      <c r="E1" s="298"/>
      <c r="F1"/>
      <c r="G1"/>
    </row>
    <row r="2" spans="2:28" s="202" customFormat="1" ht="37.5" customHeight="1" x14ac:dyDescent="0.25">
      <c r="B2" s="351" t="s">
        <v>220</v>
      </c>
      <c r="C2" s="351" t="s">
        <v>451</v>
      </c>
      <c r="D2" s="351" t="s">
        <v>187</v>
      </c>
      <c r="E2" s="356" t="s">
        <v>1006</v>
      </c>
      <c r="F2" s="357"/>
      <c r="G2" s="358"/>
      <c r="H2" s="264"/>
      <c r="I2" s="356" t="s">
        <v>1005</v>
      </c>
      <c r="J2" s="357"/>
      <c r="K2" s="358"/>
      <c r="L2" s="264"/>
      <c r="M2" s="356" t="s">
        <v>1007</v>
      </c>
      <c r="N2" s="357"/>
      <c r="O2" s="358"/>
      <c r="P2" s="264"/>
      <c r="Q2" s="356" t="s">
        <v>1008</v>
      </c>
      <c r="R2" s="357"/>
      <c r="S2" s="358"/>
      <c r="T2" s="265"/>
    </row>
    <row r="3" spans="2:28" ht="37.5" customHeight="1" x14ac:dyDescent="0.25">
      <c r="B3" s="352"/>
      <c r="C3" s="352"/>
      <c r="D3" s="352"/>
      <c r="E3" s="245" t="s">
        <v>450</v>
      </c>
      <c r="F3" s="247" t="s">
        <v>449</v>
      </c>
      <c r="G3" s="246" t="s">
        <v>537</v>
      </c>
      <c r="H3" s="245" t="s">
        <v>448</v>
      </c>
      <c r="I3" s="245" t="s">
        <v>450</v>
      </c>
      <c r="J3" s="247" t="s">
        <v>449</v>
      </c>
      <c r="K3" s="246" t="s">
        <v>537</v>
      </c>
      <c r="L3" s="245" t="s">
        <v>448</v>
      </c>
      <c r="M3" s="245" t="s">
        <v>450</v>
      </c>
      <c r="N3" s="245" t="s">
        <v>449</v>
      </c>
      <c r="O3" s="245" t="s">
        <v>537</v>
      </c>
      <c r="P3" s="245" t="s">
        <v>448</v>
      </c>
      <c r="Q3" s="245" t="s">
        <v>450</v>
      </c>
      <c r="R3" s="245" t="s">
        <v>449</v>
      </c>
      <c r="S3" s="245" t="s">
        <v>537</v>
      </c>
      <c r="T3" s="248" t="s">
        <v>448</v>
      </c>
      <c r="V3" s="239"/>
      <c r="W3" s="207"/>
      <c r="X3" s="207"/>
      <c r="Y3" s="207"/>
      <c r="Z3" s="207"/>
      <c r="AA3" s="207"/>
    </row>
    <row r="4" spans="2:28" ht="75" x14ac:dyDescent="0.25">
      <c r="B4" s="353" t="s">
        <v>546</v>
      </c>
      <c r="C4" s="326" t="s">
        <v>543</v>
      </c>
      <c r="D4" s="320" t="s">
        <v>188</v>
      </c>
      <c r="E4" s="313" t="s">
        <v>950</v>
      </c>
      <c r="F4" s="230" t="s">
        <v>683</v>
      </c>
      <c r="G4" s="266">
        <v>0</v>
      </c>
      <c r="H4" s="249" t="s">
        <v>350</v>
      </c>
      <c r="I4" s="313" t="s">
        <v>951</v>
      </c>
      <c r="J4" s="230" t="s">
        <v>915</v>
      </c>
      <c r="K4" s="266">
        <v>0</v>
      </c>
      <c r="L4" s="249" t="s">
        <v>453</v>
      </c>
      <c r="M4" s="313" t="s">
        <v>952</v>
      </c>
      <c r="N4" s="230" t="s">
        <v>684</v>
      </c>
      <c r="O4" s="266">
        <v>0</v>
      </c>
      <c r="P4" s="249" t="s">
        <v>453</v>
      </c>
      <c r="Q4" s="313" t="s">
        <v>953</v>
      </c>
      <c r="R4" s="230" t="s">
        <v>612</v>
      </c>
      <c r="S4" s="266">
        <v>0</v>
      </c>
      <c r="T4" s="230" t="s">
        <v>459</v>
      </c>
      <c r="V4" s="256" t="s">
        <v>670</v>
      </c>
      <c r="W4" s="259">
        <v>1</v>
      </c>
      <c r="X4" s="259">
        <v>2</v>
      </c>
      <c r="Y4" s="259">
        <v>3</v>
      </c>
      <c r="Z4" s="259">
        <v>4</v>
      </c>
      <c r="AA4" s="260" t="s">
        <v>943</v>
      </c>
    </row>
    <row r="5" spans="2:28" ht="37.5" customHeight="1" x14ac:dyDescent="0.25">
      <c r="B5" s="354"/>
      <c r="C5" s="327"/>
      <c r="D5" s="321"/>
      <c r="E5" s="313"/>
      <c r="F5" s="230" t="s">
        <v>607</v>
      </c>
      <c r="G5" s="266">
        <v>0</v>
      </c>
      <c r="H5" s="249" t="s">
        <v>350</v>
      </c>
      <c r="I5" s="313"/>
      <c r="J5" s="230" t="s">
        <v>916</v>
      </c>
      <c r="K5" s="266">
        <v>0</v>
      </c>
      <c r="L5" s="249" t="s">
        <v>453</v>
      </c>
      <c r="M5" s="313"/>
      <c r="N5" s="230" t="s">
        <v>685</v>
      </c>
      <c r="O5" s="266">
        <v>0</v>
      </c>
      <c r="P5" s="249" t="s">
        <v>454</v>
      </c>
      <c r="Q5" s="313"/>
      <c r="R5" s="230" t="s">
        <v>675</v>
      </c>
      <c r="S5" s="266">
        <v>0</v>
      </c>
      <c r="T5" s="230" t="s">
        <v>452</v>
      </c>
      <c r="V5" s="257" t="str">
        <f>C4</f>
        <v>Water</v>
      </c>
      <c r="W5" s="253">
        <f>G13</f>
        <v>0</v>
      </c>
      <c r="X5" s="254">
        <f>K13</f>
        <v>0</v>
      </c>
      <c r="Y5" s="254">
        <f>O13</f>
        <v>0</v>
      </c>
      <c r="Z5" s="254">
        <f>S13</f>
        <v>0</v>
      </c>
      <c r="AA5" s="255">
        <f>SUM(W5:Z5)*(100/15)</f>
        <v>0</v>
      </c>
      <c r="AB5" s="263"/>
    </row>
    <row r="6" spans="2:28" ht="37.5" customHeight="1" x14ac:dyDescent="0.25">
      <c r="B6" s="354"/>
      <c r="C6" s="327"/>
      <c r="D6" s="321"/>
      <c r="E6" s="313"/>
      <c r="F6" s="230" t="s">
        <v>682</v>
      </c>
      <c r="G6" s="266">
        <v>0</v>
      </c>
      <c r="H6" s="249" t="s">
        <v>452</v>
      </c>
      <c r="I6" s="313"/>
      <c r="J6" s="230" t="s">
        <v>678</v>
      </c>
      <c r="K6" s="266">
        <v>0</v>
      </c>
      <c r="L6" s="249" t="s">
        <v>453</v>
      </c>
      <c r="M6" s="313"/>
      <c r="N6" s="230" t="s">
        <v>686</v>
      </c>
      <c r="O6" s="266">
        <v>0</v>
      </c>
      <c r="P6" s="249" t="s">
        <v>452</v>
      </c>
      <c r="Q6" s="313"/>
      <c r="R6" s="249" t="s">
        <v>687</v>
      </c>
      <c r="S6" s="266">
        <v>0</v>
      </c>
      <c r="T6" s="230" t="s">
        <v>452</v>
      </c>
      <c r="V6" s="257" t="str">
        <f>C14</f>
        <v>Material use</v>
      </c>
      <c r="W6" s="253">
        <f>G21</f>
        <v>0</v>
      </c>
      <c r="X6" s="254">
        <f>K21</f>
        <v>0</v>
      </c>
      <c r="Y6" s="254">
        <f>O21</f>
        <v>0</v>
      </c>
      <c r="Z6" s="254">
        <f>S21</f>
        <v>0</v>
      </c>
      <c r="AA6" s="255">
        <f t="shared" ref="AA6:AA19" si="0">SUM(W6:Z6)*(100/15)</f>
        <v>0</v>
      </c>
      <c r="AB6" s="263"/>
    </row>
    <row r="7" spans="2:28" ht="37.5" customHeight="1" x14ac:dyDescent="0.25">
      <c r="B7" s="354"/>
      <c r="C7" s="327"/>
      <c r="D7" s="321"/>
      <c r="E7" s="313"/>
      <c r="F7" s="249" t="s">
        <v>643</v>
      </c>
      <c r="G7" s="266">
        <v>0</v>
      </c>
      <c r="H7" s="249" t="s">
        <v>452</v>
      </c>
      <c r="I7" s="313"/>
      <c r="J7" s="230" t="s">
        <v>917</v>
      </c>
      <c r="K7" s="266">
        <v>0</v>
      </c>
      <c r="L7" s="249" t="s">
        <v>350</v>
      </c>
      <c r="M7" s="313"/>
      <c r="N7" s="249" t="s">
        <v>644</v>
      </c>
      <c r="O7" s="266">
        <v>0</v>
      </c>
      <c r="P7" s="249" t="s">
        <v>452</v>
      </c>
      <c r="Q7" s="313"/>
      <c r="R7" s="230" t="s">
        <v>550</v>
      </c>
      <c r="S7" s="266">
        <v>0</v>
      </c>
      <c r="T7" s="230" t="s">
        <v>452</v>
      </c>
      <c r="V7" s="257" t="str">
        <f>C22</f>
        <v>GHG emissions and Energy</v>
      </c>
      <c r="W7" s="254">
        <f>G31</f>
        <v>0</v>
      </c>
      <c r="X7" s="254">
        <f>K31</f>
        <v>0</v>
      </c>
      <c r="Y7" s="254">
        <f>O31</f>
        <v>0</v>
      </c>
      <c r="Z7" s="254">
        <f>S31</f>
        <v>0</v>
      </c>
      <c r="AA7" s="255">
        <f t="shared" si="0"/>
        <v>0</v>
      </c>
      <c r="AB7" s="263"/>
    </row>
    <row r="8" spans="2:28" ht="37.5" customHeight="1" x14ac:dyDescent="0.25">
      <c r="B8" s="354"/>
      <c r="C8" s="327"/>
      <c r="D8" s="321"/>
      <c r="E8" s="313"/>
      <c r="F8" s="230" t="s">
        <v>595</v>
      </c>
      <c r="G8" s="266">
        <v>0</v>
      </c>
      <c r="H8" s="249" t="s">
        <v>452</v>
      </c>
      <c r="I8" s="313"/>
      <c r="J8" s="230" t="s">
        <v>672</v>
      </c>
      <c r="K8" s="266">
        <v>0</v>
      </c>
      <c r="L8" s="249" t="s">
        <v>455</v>
      </c>
      <c r="M8" s="313"/>
      <c r="N8" s="348"/>
      <c r="O8" s="323"/>
      <c r="P8" s="249"/>
      <c r="Q8" s="313"/>
      <c r="R8" s="230" t="s">
        <v>551</v>
      </c>
      <c r="S8" s="266">
        <v>0</v>
      </c>
      <c r="T8" s="230" t="s">
        <v>452</v>
      </c>
      <c r="V8" s="257" t="str">
        <f>C32</f>
        <v>Waste</v>
      </c>
      <c r="W8" s="254">
        <f>G45</f>
        <v>0</v>
      </c>
      <c r="X8" s="254">
        <f>K45</f>
        <v>0</v>
      </c>
      <c r="Y8" s="254">
        <f>O45</f>
        <v>0</v>
      </c>
      <c r="Z8" s="254">
        <f>S45</f>
        <v>0</v>
      </c>
      <c r="AA8" s="255">
        <f t="shared" si="0"/>
        <v>0</v>
      </c>
      <c r="AB8" s="263"/>
    </row>
    <row r="9" spans="2:28" ht="37.5" customHeight="1" x14ac:dyDescent="0.25">
      <c r="B9" s="354"/>
      <c r="C9" s="327"/>
      <c r="D9" s="321"/>
      <c r="E9" s="313"/>
      <c r="F9" s="230" t="s">
        <v>918</v>
      </c>
      <c r="G9" s="266">
        <v>0</v>
      </c>
      <c r="H9" s="249" t="s">
        <v>452</v>
      </c>
      <c r="I9" s="313"/>
      <c r="J9" s="348"/>
      <c r="K9" s="323"/>
      <c r="L9" s="249"/>
      <c r="M9" s="313"/>
      <c r="N9" s="349"/>
      <c r="O9" s="324"/>
      <c r="P9" s="249"/>
      <c r="Q9" s="313"/>
      <c r="R9" s="230" t="s">
        <v>603</v>
      </c>
      <c r="S9" s="266">
        <v>0</v>
      </c>
      <c r="T9" s="230" t="s">
        <v>452</v>
      </c>
      <c r="V9" s="257" t="str">
        <f>C46</f>
        <v>Ecosystems and Biodiversity</v>
      </c>
      <c r="W9" s="254">
        <f>G55</f>
        <v>0</v>
      </c>
      <c r="X9" s="254">
        <f>K55</f>
        <v>0</v>
      </c>
      <c r="Y9" s="254">
        <f>O55</f>
        <v>0</v>
      </c>
      <c r="Z9" s="254">
        <f>S55</f>
        <v>0</v>
      </c>
      <c r="AA9" s="255">
        <f t="shared" si="0"/>
        <v>0</v>
      </c>
      <c r="AB9" s="263"/>
    </row>
    <row r="10" spans="2:28" ht="37.5" customHeight="1" x14ac:dyDescent="0.25">
      <c r="B10" s="354"/>
      <c r="C10" s="327"/>
      <c r="D10" s="321"/>
      <c r="E10" s="313"/>
      <c r="F10" s="329"/>
      <c r="G10" s="323"/>
      <c r="H10" s="249"/>
      <c r="I10" s="313"/>
      <c r="J10" s="349"/>
      <c r="K10" s="324"/>
      <c r="L10" s="249"/>
      <c r="M10" s="313"/>
      <c r="N10" s="349"/>
      <c r="O10" s="324"/>
      <c r="P10" s="249"/>
      <c r="Q10" s="313"/>
      <c r="R10" s="348"/>
      <c r="S10" s="323"/>
      <c r="T10" s="230"/>
      <c r="V10" s="257" t="str">
        <f>C56</f>
        <v>Human Rights</v>
      </c>
      <c r="W10" s="254">
        <f>G65</f>
        <v>0</v>
      </c>
      <c r="X10" s="254">
        <f>K65</f>
        <v>0</v>
      </c>
      <c r="Y10" s="254">
        <f>O65</f>
        <v>0</v>
      </c>
      <c r="Z10" s="254">
        <f>S65</f>
        <v>0</v>
      </c>
      <c r="AA10" s="255">
        <f t="shared" si="0"/>
        <v>0</v>
      </c>
      <c r="AB10" s="263"/>
    </row>
    <row r="11" spans="2:28" ht="37.5" customHeight="1" x14ac:dyDescent="0.25">
      <c r="B11" s="354"/>
      <c r="C11" s="327"/>
      <c r="D11" s="321"/>
      <c r="E11" s="313"/>
      <c r="F11" s="330"/>
      <c r="G11" s="324"/>
      <c r="H11" s="249"/>
      <c r="I11" s="313"/>
      <c r="J11" s="349"/>
      <c r="K11" s="324"/>
      <c r="L11" s="249"/>
      <c r="M11" s="313"/>
      <c r="N11" s="349"/>
      <c r="O11" s="324"/>
      <c r="P11" s="249"/>
      <c r="Q11" s="313"/>
      <c r="R11" s="349"/>
      <c r="S11" s="324"/>
      <c r="T11" s="230"/>
      <c r="V11" s="257" t="str">
        <f>C66</f>
        <v>Labour Practices</v>
      </c>
      <c r="W11" s="254">
        <f>G75</f>
        <v>0</v>
      </c>
      <c r="X11" s="254">
        <f>K75</f>
        <v>0</v>
      </c>
      <c r="Y11" s="254">
        <f>O75</f>
        <v>0</v>
      </c>
      <c r="Z11" s="254">
        <f>S75</f>
        <v>0</v>
      </c>
      <c r="AA11" s="255">
        <f t="shared" si="0"/>
        <v>0</v>
      </c>
      <c r="AB11" s="263"/>
    </row>
    <row r="12" spans="2:28" ht="37.5" customHeight="1" x14ac:dyDescent="0.25">
      <c r="B12" s="354"/>
      <c r="C12" s="327"/>
      <c r="D12" s="321"/>
      <c r="E12" s="313"/>
      <c r="F12" s="331"/>
      <c r="G12" s="325"/>
      <c r="H12" s="249"/>
      <c r="I12" s="313"/>
      <c r="J12" s="350"/>
      <c r="K12" s="325"/>
      <c r="L12" s="249"/>
      <c r="M12" s="313"/>
      <c r="N12" s="350"/>
      <c r="O12" s="325"/>
      <c r="P12" s="249"/>
      <c r="Q12" s="313"/>
      <c r="R12" s="350"/>
      <c r="S12" s="325"/>
      <c r="T12" s="230"/>
      <c r="V12" s="257" t="str">
        <f>C76</f>
        <v>Equity, Diversity, Inclusion</v>
      </c>
      <c r="W12" s="254">
        <f>G86</f>
        <v>0</v>
      </c>
      <c r="X12" s="254">
        <f>K86</f>
        <v>0</v>
      </c>
      <c r="Y12" s="254">
        <f>O86</f>
        <v>0</v>
      </c>
      <c r="Z12" s="254">
        <f>S86</f>
        <v>0</v>
      </c>
      <c r="AA12" s="255">
        <f t="shared" si="0"/>
        <v>0</v>
      </c>
      <c r="AB12" s="263"/>
    </row>
    <row r="13" spans="2:28" ht="37.5" customHeight="1" x14ac:dyDescent="0.25">
      <c r="B13" s="354"/>
      <c r="C13" s="328"/>
      <c r="D13" s="322"/>
      <c r="E13" s="313"/>
      <c r="F13" s="300" t="s">
        <v>949</v>
      </c>
      <c r="G13" s="299">
        <f>COUNTIF(G4:G12,1)/COUNTA(G4:G12)*0.25</f>
        <v>0</v>
      </c>
      <c r="H13" s="249"/>
      <c r="I13" s="313"/>
      <c r="J13" s="300" t="s">
        <v>949</v>
      </c>
      <c r="K13" s="293">
        <f>COUNTIF(K4:K12,1)/COUNTA(K4:K12)*0.25</f>
        <v>0</v>
      </c>
      <c r="L13" s="249"/>
      <c r="M13" s="313"/>
      <c r="N13" s="300" t="s">
        <v>949</v>
      </c>
      <c r="O13" s="293">
        <f>COUNTIF(O4:O12,1)/COUNTA(O4:O12)*0.25</f>
        <v>0</v>
      </c>
      <c r="P13" s="249"/>
      <c r="Q13" s="313"/>
      <c r="R13" s="300" t="s">
        <v>949</v>
      </c>
      <c r="S13" s="293">
        <f>COUNTIF(S4:S12,1)/COUNTA(S4:S12)*0.25</f>
        <v>0</v>
      </c>
      <c r="T13" s="230"/>
      <c r="V13" s="257" t="str">
        <f>C87</f>
        <v>Employee Engagement</v>
      </c>
      <c r="W13" s="254">
        <f>G95</f>
        <v>0</v>
      </c>
      <c r="X13" s="254">
        <f>K95</f>
        <v>0</v>
      </c>
      <c r="Y13" s="254">
        <f>O95</f>
        <v>0</v>
      </c>
      <c r="Z13" s="254">
        <f>S95</f>
        <v>0</v>
      </c>
      <c r="AA13" s="255">
        <f t="shared" si="0"/>
        <v>0</v>
      </c>
      <c r="AB13" s="263"/>
    </row>
    <row r="14" spans="2:28" ht="37.5" customHeight="1" x14ac:dyDescent="0.25">
      <c r="B14" s="354"/>
      <c r="C14" s="317" t="s">
        <v>545</v>
      </c>
      <c r="D14" s="320" t="s">
        <v>359</v>
      </c>
      <c r="E14" s="313" t="s">
        <v>957</v>
      </c>
      <c r="F14" s="230" t="s">
        <v>592</v>
      </c>
      <c r="G14" s="266">
        <v>0</v>
      </c>
      <c r="H14" s="249" t="s">
        <v>452</v>
      </c>
      <c r="I14" s="313" t="s">
        <v>956</v>
      </c>
      <c r="J14" s="230" t="s">
        <v>919</v>
      </c>
      <c r="K14" s="266">
        <v>0</v>
      </c>
      <c r="L14" s="249" t="s">
        <v>600</v>
      </c>
      <c r="M14" s="313" t="s">
        <v>955</v>
      </c>
      <c r="N14" s="249" t="s">
        <v>694</v>
      </c>
      <c r="O14" s="266">
        <v>0</v>
      </c>
      <c r="P14" s="249" t="s">
        <v>452</v>
      </c>
      <c r="Q14" s="313" t="s">
        <v>954</v>
      </c>
      <c r="R14" s="230" t="s">
        <v>722</v>
      </c>
      <c r="S14" s="266">
        <v>0</v>
      </c>
      <c r="T14" s="230" t="s">
        <v>538</v>
      </c>
      <c r="V14" s="257" t="str">
        <f>C96</f>
        <v xml:space="preserve">Community Partnerships </v>
      </c>
      <c r="W14" s="254">
        <f>G110</f>
        <v>0</v>
      </c>
      <c r="X14" s="254">
        <f>K110</f>
        <v>0</v>
      </c>
      <c r="Y14" s="254">
        <f>O110</f>
        <v>0</v>
      </c>
      <c r="Z14" s="254">
        <f>S110</f>
        <v>0</v>
      </c>
      <c r="AA14" s="255">
        <f t="shared" si="0"/>
        <v>0</v>
      </c>
      <c r="AB14" s="263"/>
    </row>
    <row r="15" spans="2:28" ht="37.5" customHeight="1" x14ac:dyDescent="0.25">
      <c r="B15" s="354"/>
      <c r="C15" s="318"/>
      <c r="D15" s="321"/>
      <c r="E15" s="313"/>
      <c r="F15" s="230" t="s">
        <v>688</v>
      </c>
      <c r="G15" s="266">
        <v>0</v>
      </c>
      <c r="H15" s="249" t="s">
        <v>455</v>
      </c>
      <c r="I15" s="313"/>
      <c r="J15" s="230" t="s">
        <v>692</v>
      </c>
      <c r="K15" s="266">
        <v>0</v>
      </c>
      <c r="L15" s="249" t="s">
        <v>453</v>
      </c>
      <c r="M15" s="313"/>
      <c r="N15" s="230" t="s">
        <v>719</v>
      </c>
      <c r="O15" s="266">
        <v>0</v>
      </c>
      <c r="P15" s="230" t="s">
        <v>452</v>
      </c>
      <c r="Q15" s="313"/>
      <c r="R15" s="230" t="s">
        <v>723</v>
      </c>
      <c r="S15" s="266">
        <v>0</v>
      </c>
      <c r="T15" s="230" t="s">
        <v>452</v>
      </c>
      <c r="V15" s="258" t="str">
        <f>C111</f>
        <v>Local sourcing &amp; SMEs</v>
      </c>
      <c r="W15" s="253">
        <f>G120</f>
        <v>0</v>
      </c>
      <c r="X15" s="253">
        <f>K120</f>
        <v>0</v>
      </c>
      <c r="Y15" s="253">
        <f>O120</f>
        <v>0</v>
      </c>
      <c r="Z15" s="253">
        <f>S120</f>
        <v>0</v>
      </c>
      <c r="AA15" s="255">
        <f t="shared" si="0"/>
        <v>0</v>
      </c>
      <c r="AB15" s="263"/>
    </row>
    <row r="16" spans="2:28" ht="37.5" customHeight="1" x14ac:dyDescent="0.25">
      <c r="B16" s="354"/>
      <c r="C16" s="318"/>
      <c r="D16" s="321"/>
      <c r="E16" s="313"/>
      <c r="F16" s="348"/>
      <c r="G16" s="323"/>
      <c r="H16" s="249"/>
      <c r="I16" s="313"/>
      <c r="J16" s="230" t="s">
        <v>691</v>
      </c>
      <c r="K16" s="266">
        <v>0</v>
      </c>
      <c r="L16" s="249" t="s">
        <v>453</v>
      </c>
      <c r="M16" s="313"/>
      <c r="N16" s="230" t="s">
        <v>693</v>
      </c>
      <c r="O16" s="266">
        <v>0</v>
      </c>
      <c r="P16" s="249" t="s">
        <v>452</v>
      </c>
      <c r="Q16" s="313"/>
      <c r="R16" s="230" t="s">
        <v>852</v>
      </c>
      <c r="S16" s="266">
        <v>0</v>
      </c>
      <c r="T16" s="230" t="s">
        <v>455</v>
      </c>
      <c r="V16" s="257" t="str">
        <f>C121</f>
        <v>Customer welfare</v>
      </c>
      <c r="W16" s="254">
        <f>G130</f>
        <v>0</v>
      </c>
      <c r="X16" s="254">
        <f>K130</f>
        <v>0</v>
      </c>
      <c r="Y16" s="254">
        <f>O130</f>
        <v>0</v>
      </c>
      <c r="Z16" s="254">
        <f>S130</f>
        <v>0</v>
      </c>
      <c r="AA16" s="255">
        <f t="shared" si="0"/>
        <v>0</v>
      </c>
      <c r="AB16" s="263"/>
    </row>
    <row r="17" spans="2:28" ht="37.5" customHeight="1" x14ac:dyDescent="0.25">
      <c r="B17" s="354"/>
      <c r="C17" s="318"/>
      <c r="D17" s="321"/>
      <c r="E17" s="313"/>
      <c r="F17" s="349"/>
      <c r="G17" s="324"/>
      <c r="H17" s="249"/>
      <c r="I17" s="313"/>
      <c r="J17" s="249" t="s">
        <v>552</v>
      </c>
      <c r="K17" s="266">
        <v>0</v>
      </c>
      <c r="L17" s="249" t="s">
        <v>452</v>
      </c>
      <c r="M17" s="313"/>
      <c r="N17" s="230" t="s">
        <v>695</v>
      </c>
      <c r="O17" s="266">
        <v>0</v>
      </c>
      <c r="P17" s="249" t="s">
        <v>350</v>
      </c>
      <c r="Q17" s="313"/>
      <c r="R17" s="348"/>
      <c r="S17" s="323"/>
      <c r="T17" s="230"/>
      <c r="V17" s="257" t="str">
        <f>C131</f>
        <v>Stakeholder engagement</v>
      </c>
      <c r="W17" s="254">
        <f>G140</f>
        <v>0</v>
      </c>
      <c r="X17" s="254">
        <f>K140</f>
        <v>0</v>
      </c>
      <c r="Y17" s="254">
        <f>O140</f>
        <v>0</v>
      </c>
      <c r="Z17" s="254">
        <f>S140</f>
        <v>0</v>
      </c>
      <c r="AA17" s="255">
        <f t="shared" si="0"/>
        <v>0</v>
      </c>
      <c r="AB17" s="263"/>
    </row>
    <row r="18" spans="2:28" ht="37.5" customHeight="1" x14ac:dyDescent="0.25">
      <c r="B18" s="354"/>
      <c r="C18" s="318"/>
      <c r="D18" s="321"/>
      <c r="E18" s="313"/>
      <c r="F18" s="349"/>
      <c r="G18" s="324"/>
      <c r="H18" s="249"/>
      <c r="I18" s="313"/>
      <c r="J18" s="230" t="s">
        <v>690</v>
      </c>
      <c r="K18" s="266">
        <v>0</v>
      </c>
      <c r="L18" s="249" t="s">
        <v>452</v>
      </c>
      <c r="M18" s="313"/>
      <c r="N18" s="348"/>
      <c r="O18" s="323"/>
      <c r="P18" s="249"/>
      <c r="Q18" s="313"/>
      <c r="R18" s="349"/>
      <c r="S18" s="324"/>
      <c r="T18" s="230"/>
      <c r="V18" s="257" t="str">
        <f>C141</f>
        <v>Management and Compliance</v>
      </c>
      <c r="W18" s="254">
        <f>G150</f>
        <v>0</v>
      </c>
      <c r="X18" s="254">
        <f>K150</f>
        <v>0</v>
      </c>
      <c r="Y18" s="254">
        <f>O150</f>
        <v>0</v>
      </c>
      <c r="Z18" s="254">
        <f>S150</f>
        <v>0</v>
      </c>
      <c r="AA18" s="255">
        <f t="shared" si="0"/>
        <v>0</v>
      </c>
      <c r="AB18" s="263"/>
    </row>
    <row r="19" spans="2:28" ht="37.5" customHeight="1" x14ac:dyDescent="0.25">
      <c r="B19" s="354"/>
      <c r="C19" s="318"/>
      <c r="D19" s="321"/>
      <c r="E19" s="313"/>
      <c r="F19" s="349"/>
      <c r="G19" s="324"/>
      <c r="H19" s="249"/>
      <c r="I19" s="313"/>
      <c r="J19" s="323"/>
      <c r="K19" s="323"/>
      <c r="L19" s="249"/>
      <c r="M19" s="313"/>
      <c r="N19" s="349"/>
      <c r="O19" s="324"/>
      <c r="P19" s="249"/>
      <c r="Q19" s="313"/>
      <c r="R19" s="349"/>
      <c r="S19" s="324"/>
      <c r="T19" s="230"/>
      <c r="V19" s="257" t="str">
        <f>C151</f>
        <v>Commitments and Reporting</v>
      </c>
      <c r="W19" s="254">
        <f>G160</f>
        <v>0</v>
      </c>
      <c r="X19" s="254">
        <f>K160</f>
        <v>0</v>
      </c>
      <c r="Y19" s="254">
        <f>O160</f>
        <v>0</v>
      </c>
      <c r="Z19" s="254">
        <f>S160</f>
        <v>0</v>
      </c>
      <c r="AA19" s="255">
        <f t="shared" si="0"/>
        <v>0</v>
      </c>
      <c r="AB19" s="263"/>
    </row>
    <row r="20" spans="2:28" ht="37.5" customHeight="1" x14ac:dyDescent="0.25">
      <c r="B20" s="354"/>
      <c r="C20" s="318"/>
      <c r="D20" s="321"/>
      <c r="E20" s="313"/>
      <c r="F20" s="350"/>
      <c r="G20" s="325"/>
      <c r="H20" s="249"/>
      <c r="I20" s="313"/>
      <c r="J20" s="325"/>
      <c r="K20" s="325"/>
      <c r="L20" s="249"/>
      <c r="M20" s="313"/>
      <c r="N20" s="350"/>
      <c r="O20" s="325"/>
      <c r="P20" s="249"/>
      <c r="Q20" s="313"/>
      <c r="R20" s="350"/>
      <c r="S20" s="325"/>
      <c r="T20" s="230"/>
      <c r="V20" s="252"/>
      <c r="W20" s="252"/>
      <c r="X20" s="252"/>
      <c r="Y20" s="252"/>
      <c r="Z20" s="261" t="s">
        <v>674</v>
      </c>
      <c r="AA20" s="262">
        <f>SUM(AA5:AA19)</f>
        <v>0</v>
      </c>
    </row>
    <row r="21" spans="2:28" ht="37.5" customHeight="1" x14ac:dyDescent="0.25">
      <c r="B21" s="354"/>
      <c r="C21" s="319"/>
      <c r="D21" s="322"/>
      <c r="E21" s="313"/>
      <c r="F21" s="300" t="s">
        <v>949</v>
      </c>
      <c r="G21" s="293">
        <f>COUNTIF(G14:G20,1)/COUNTA(G14:G20)*0.25</f>
        <v>0</v>
      </c>
      <c r="H21" s="249"/>
      <c r="I21" s="313"/>
      <c r="J21" s="300" t="s">
        <v>949</v>
      </c>
      <c r="K21" s="293">
        <f>COUNTIF(K14:K20,1)/COUNTA(K14:K20)*0.25</f>
        <v>0</v>
      </c>
      <c r="L21" s="249"/>
      <c r="M21" s="313"/>
      <c r="N21" s="300" t="s">
        <v>949</v>
      </c>
      <c r="O21" s="293">
        <f>COUNTIF(O14:O20,1)/COUNTA(O14:O20)*0.25</f>
        <v>0</v>
      </c>
      <c r="P21" s="249"/>
      <c r="Q21" s="313"/>
      <c r="R21" s="300" t="s">
        <v>949</v>
      </c>
      <c r="S21" s="293">
        <f>COUNTIF(S14:S20,1)/COUNTA(S14:S20)*0.25</f>
        <v>0</v>
      </c>
      <c r="T21" s="230"/>
    </row>
    <row r="22" spans="2:28" ht="37.5" customHeight="1" x14ac:dyDescent="0.25">
      <c r="B22" s="354"/>
      <c r="C22" s="326" t="s">
        <v>557</v>
      </c>
      <c r="D22" s="320" t="s">
        <v>189</v>
      </c>
      <c r="E22" s="313" t="s">
        <v>958</v>
      </c>
      <c r="F22" s="230" t="s">
        <v>697</v>
      </c>
      <c r="G22" s="266">
        <v>0</v>
      </c>
      <c r="H22" s="230" t="s">
        <v>564</v>
      </c>
      <c r="I22" s="313" t="s">
        <v>959</v>
      </c>
      <c r="J22" s="230" t="s">
        <v>563</v>
      </c>
      <c r="K22" s="266">
        <v>0</v>
      </c>
      <c r="L22" s="230" t="s">
        <v>351</v>
      </c>
      <c r="M22" s="313" t="s">
        <v>960</v>
      </c>
      <c r="N22" s="230" t="s">
        <v>704</v>
      </c>
      <c r="O22" s="266">
        <v>0</v>
      </c>
      <c r="P22" s="230" t="s">
        <v>460</v>
      </c>
      <c r="Q22" s="313" t="s">
        <v>1009</v>
      </c>
      <c r="R22" s="230" t="s">
        <v>920</v>
      </c>
      <c r="S22" s="266">
        <v>0</v>
      </c>
      <c r="T22" s="230" t="s">
        <v>455</v>
      </c>
    </row>
    <row r="23" spans="2:28" ht="37.5" customHeight="1" x14ac:dyDescent="0.25">
      <c r="B23" s="354"/>
      <c r="C23" s="327"/>
      <c r="D23" s="321"/>
      <c r="E23" s="313"/>
      <c r="F23" s="230" t="s">
        <v>700</v>
      </c>
      <c r="G23" s="266">
        <v>0</v>
      </c>
      <c r="H23" s="230" t="s">
        <v>452</v>
      </c>
      <c r="I23" s="313"/>
      <c r="J23" s="230" t="s">
        <v>698</v>
      </c>
      <c r="K23" s="266">
        <v>0</v>
      </c>
      <c r="L23" s="230" t="s">
        <v>455</v>
      </c>
      <c r="M23" s="313"/>
      <c r="N23" s="251" t="s">
        <v>709</v>
      </c>
      <c r="O23" s="266">
        <v>0</v>
      </c>
      <c r="P23" s="230" t="s">
        <v>460</v>
      </c>
      <c r="Q23" s="313"/>
      <c r="R23" s="230" t="s">
        <v>921</v>
      </c>
      <c r="S23" s="266">
        <v>0</v>
      </c>
      <c r="T23" s="230" t="s">
        <v>452</v>
      </c>
    </row>
    <row r="24" spans="2:28" ht="37.5" customHeight="1" x14ac:dyDescent="0.25">
      <c r="B24" s="354"/>
      <c r="C24" s="327"/>
      <c r="D24" s="321"/>
      <c r="E24" s="313"/>
      <c r="F24" s="230" t="s">
        <v>845</v>
      </c>
      <c r="G24" s="266">
        <v>0</v>
      </c>
      <c r="H24" s="230" t="s">
        <v>351</v>
      </c>
      <c r="I24" s="313"/>
      <c r="J24" s="230" t="s">
        <v>699</v>
      </c>
      <c r="K24" s="266">
        <v>0</v>
      </c>
      <c r="L24" s="230" t="s">
        <v>452</v>
      </c>
      <c r="M24" s="313"/>
      <c r="N24" s="230" t="s">
        <v>573</v>
      </c>
      <c r="O24" s="266">
        <v>0</v>
      </c>
      <c r="P24" s="230" t="s">
        <v>452</v>
      </c>
      <c r="Q24" s="313"/>
      <c r="R24" s="230" t="s">
        <v>922</v>
      </c>
      <c r="S24" s="266">
        <v>0</v>
      </c>
      <c r="T24" s="230" t="s">
        <v>452</v>
      </c>
    </row>
    <row r="25" spans="2:28" ht="37.5" customHeight="1" x14ac:dyDescent="0.25">
      <c r="B25" s="354"/>
      <c r="C25" s="327"/>
      <c r="D25" s="321"/>
      <c r="E25" s="313"/>
      <c r="F25" s="230" t="s">
        <v>646</v>
      </c>
      <c r="G25" s="266">
        <v>0</v>
      </c>
      <c r="H25" s="230" t="s">
        <v>452</v>
      </c>
      <c r="I25" s="313"/>
      <c r="J25" s="230" t="s">
        <v>853</v>
      </c>
      <c r="K25" s="266">
        <v>0</v>
      </c>
      <c r="L25" s="230" t="s">
        <v>350</v>
      </c>
      <c r="M25" s="313"/>
      <c r="N25" s="230" t="s">
        <v>702</v>
      </c>
      <c r="O25" s="266">
        <v>0</v>
      </c>
      <c r="P25" s="230" t="s">
        <v>455</v>
      </c>
      <c r="Q25" s="313"/>
      <c r="R25" s="230" t="s">
        <v>583</v>
      </c>
      <c r="S25" s="266">
        <v>0</v>
      </c>
      <c r="T25" s="230" t="s">
        <v>452</v>
      </c>
    </row>
    <row r="26" spans="2:28" ht="37.5" customHeight="1" x14ac:dyDescent="0.25">
      <c r="B26" s="354"/>
      <c r="C26" s="327"/>
      <c r="D26" s="321"/>
      <c r="E26" s="313"/>
      <c r="F26" s="230" t="s">
        <v>645</v>
      </c>
      <c r="G26" s="266">
        <v>0</v>
      </c>
      <c r="H26" s="230" t="s">
        <v>452</v>
      </c>
      <c r="I26" s="313"/>
      <c r="J26" s="230" t="s">
        <v>701</v>
      </c>
      <c r="K26" s="266">
        <v>0</v>
      </c>
      <c r="L26" s="230" t="s">
        <v>452</v>
      </c>
      <c r="M26" s="313"/>
      <c r="N26" s="230" t="s">
        <v>572</v>
      </c>
      <c r="O26" s="266">
        <v>0</v>
      </c>
      <c r="P26" s="230" t="s">
        <v>452</v>
      </c>
      <c r="Q26" s="313"/>
      <c r="R26" s="230" t="s">
        <v>708</v>
      </c>
      <c r="S26" s="266">
        <v>0</v>
      </c>
      <c r="T26" s="230" t="s">
        <v>452</v>
      </c>
    </row>
    <row r="27" spans="2:28" ht="37.5" customHeight="1" x14ac:dyDescent="0.25">
      <c r="B27" s="354"/>
      <c r="C27" s="327"/>
      <c r="D27" s="321"/>
      <c r="E27" s="313"/>
      <c r="F27" s="230" t="s">
        <v>618</v>
      </c>
      <c r="G27" s="266">
        <v>0</v>
      </c>
      <c r="H27" s="230" t="s">
        <v>350</v>
      </c>
      <c r="I27" s="313"/>
      <c r="J27" s="230" t="s">
        <v>565</v>
      </c>
      <c r="K27" s="266">
        <v>0</v>
      </c>
      <c r="L27" s="230" t="s">
        <v>566</v>
      </c>
      <c r="M27" s="313"/>
      <c r="N27" s="230" t="s">
        <v>703</v>
      </c>
      <c r="O27" s="266">
        <v>0</v>
      </c>
      <c r="P27" s="230" t="s">
        <v>452</v>
      </c>
      <c r="Q27" s="313"/>
      <c r="R27" s="230" t="s">
        <v>584</v>
      </c>
      <c r="S27" s="266">
        <v>0</v>
      </c>
      <c r="T27" s="230" t="s">
        <v>452</v>
      </c>
    </row>
    <row r="28" spans="2:28" ht="37.5" customHeight="1" x14ac:dyDescent="0.25">
      <c r="B28" s="354"/>
      <c r="C28" s="327"/>
      <c r="D28" s="321"/>
      <c r="E28" s="313"/>
      <c r="F28" s="314"/>
      <c r="G28" s="314"/>
      <c r="H28" s="250"/>
      <c r="I28" s="313"/>
      <c r="J28" s="323"/>
      <c r="K28" s="323"/>
      <c r="L28" s="230"/>
      <c r="M28" s="313"/>
      <c r="N28" s="323"/>
      <c r="O28" s="323"/>
      <c r="P28" s="230"/>
      <c r="Q28" s="313"/>
      <c r="R28" s="323"/>
      <c r="S28" s="323"/>
      <c r="T28" s="230"/>
    </row>
    <row r="29" spans="2:28" ht="37.5" customHeight="1" x14ac:dyDescent="0.25">
      <c r="B29" s="354"/>
      <c r="C29" s="327"/>
      <c r="D29" s="321"/>
      <c r="E29" s="313"/>
      <c r="F29" s="315"/>
      <c r="G29" s="315"/>
      <c r="H29" s="250"/>
      <c r="I29" s="313"/>
      <c r="J29" s="324"/>
      <c r="K29" s="324"/>
      <c r="L29" s="230"/>
      <c r="M29" s="313"/>
      <c r="N29" s="324"/>
      <c r="O29" s="324"/>
      <c r="P29" s="230"/>
      <c r="Q29" s="313"/>
      <c r="R29" s="324"/>
      <c r="S29" s="324"/>
      <c r="T29" s="230"/>
    </row>
    <row r="30" spans="2:28" ht="37.5" customHeight="1" x14ac:dyDescent="0.25">
      <c r="B30" s="354"/>
      <c r="C30" s="327"/>
      <c r="D30" s="321"/>
      <c r="E30" s="313"/>
      <c r="F30" s="316"/>
      <c r="G30" s="316"/>
      <c r="H30" s="250"/>
      <c r="I30" s="313"/>
      <c r="J30" s="325"/>
      <c r="K30" s="325"/>
      <c r="L30" s="230"/>
      <c r="M30" s="313"/>
      <c r="N30" s="325"/>
      <c r="O30" s="325"/>
      <c r="P30" s="230"/>
      <c r="Q30" s="313"/>
      <c r="R30" s="325"/>
      <c r="S30" s="325"/>
      <c r="T30" s="230"/>
    </row>
    <row r="31" spans="2:28" ht="37.5" customHeight="1" x14ac:dyDescent="0.25">
      <c r="B31" s="354"/>
      <c r="C31" s="328"/>
      <c r="D31" s="322"/>
      <c r="E31" s="313"/>
      <c r="F31" s="300" t="s">
        <v>949</v>
      </c>
      <c r="G31" s="293">
        <f>COUNTIF(G22:G27,1)/COUNTA(G22:G27)*0.25</f>
        <v>0</v>
      </c>
      <c r="H31" s="230"/>
      <c r="I31" s="313"/>
      <c r="J31" s="300" t="s">
        <v>949</v>
      </c>
      <c r="K31" s="293">
        <f>COUNTIF(K22:K29,1)/COUNTA(K22:K29)*0.25</f>
        <v>0</v>
      </c>
      <c r="L31" s="230"/>
      <c r="M31" s="313"/>
      <c r="N31" s="300" t="s">
        <v>949</v>
      </c>
      <c r="O31" s="293">
        <f>COUNTIF(O22:O30,1)/COUNTA(O22:O30)*0.25</f>
        <v>0</v>
      </c>
      <c r="P31" s="230"/>
      <c r="Q31" s="313"/>
      <c r="R31" s="300" t="s">
        <v>949</v>
      </c>
      <c r="S31" s="293">
        <f>COUNTIF(S22:S30,1)/COUNTA(S22:S30)*0.25</f>
        <v>0</v>
      </c>
      <c r="T31" s="230"/>
    </row>
    <row r="32" spans="2:28" ht="37.5" customHeight="1" x14ac:dyDescent="0.25">
      <c r="B32" s="354"/>
      <c r="C32" s="326" t="s">
        <v>544</v>
      </c>
      <c r="D32" s="320" t="s">
        <v>369</v>
      </c>
      <c r="E32" s="313" t="s">
        <v>964</v>
      </c>
      <c r="F32" s="230" t="s">
        <v>714</v>
      </c>
      <c r="G32" s="266">
        <v>0</v>
      </c>
      <c r="H32" s="230" t="s">
        <v>351</v>
      </c>
      <c r="I32" s="313" t="s">
        <v>963</v>
      </c>
      <c r="J32" s="230" t="s">
        <v>718</v>
      </c>
      <c r="K32" s="266">
        <v>0</v>
      </c>
      <c r="L32" s="230" t="s">
        <v>350</v>
      </c>
      <c r="M32" s="313" t="s">
        <v>962</v>
      </c>
      <c r="N32" s="230" t="s">
        <v>720</v>
      </c>
      <c r="O32" s="266">
        <v>0</v>
      </c>
      <c r="P32" s="230" t="s">
        <v>452</v>
      </c>
      <c r="Q32" s="313" t="s">
        <v>961</v>
      </c>
      <c r="R32" s="230" t="s">
        <v>721</v>
      </c>
      <c r="S32" s="266">
        <v>0</v>
      </c>
      <c r="T32" s="230" t="s">
        <v>538</v>
      </c>
    </row>
    <row r="33" spans="2:20" ht="37.5" customHeight="1" x14ac:dyDescent="0.25">
      <c r="B33" s="354"/>
      <c r="C33" s="327"/>
      <c r="D33" s="321"/>
      <c r="E33" s="313"/>
      <c r="F33" s="230" t="s">
        <v>676</v>
      </c>
      <c r="G33" s="266">
        <v>0</v>
      </c>
      <c r="H33" s="249" t="s">
        <v>350</v>
      </c>
      <c r="I33" s="313"/>
      <c r="J33" s="230" t="s">
        <v>716</v>
      </c>
      <c r="K33" s="266">
        <v>0</v>
      </c>
      <c r="L33" s="230" t="s">
        <v>452</v>
      </c>
      <c r="M33" s="313"/>
      <c r="N33" s="230" t="s">
        <v>831</v>
      </c>
      <c r="O33" s="266">
        <v>0</v>
      </c>
      <c r="P33" s="230" t="s">
        <v>452</v>
      </c>
      <c r="Q33" s="313"/>
      <c r="R33" s="230" t="s">
        <v>854</v>
      </c>
      <c r="S33" s="266">
        <v>0</v>
      </c>
      <c r="T33" s="230" t="s">
        <v>538</v>
      </c>
    </row>
    <row r="34" spans="2:20" ht="37.5" customHeight="1" x14ac:dyDescent="0.25">
      <c r="B34" s="354"/>
      <c r="C34" s="327"/>
      <c r="D34" s="321"/>
      <c r="E34" s="313"/>
      <c r="F34" s="230" t="s">
        <v>713</v>
      </c>
      <c r="G34" s="266">
        <v>0</v>
      </c>
      <c r="H34" s="230" t="s">
        <v>351</v>
      </c>
      <c r="I34" s="313"/>
      <c r="J34" s="230" t="s">
        <v>579</v>
      </c>
      <c r="K34" s="266">
        <v>0</v>
      </c>
      <c r="L34" s="230" t="s">
        <v>452</v>
      </c>
      <c r="M34" s="313"/>
      <c r="N34" s="230" t="s">
        <v>562</v>
      </c>
      <c r="O34" s="266">
        <v>0</v>
      </c>
      <c r="P34" s="249" t="s">
        <v>452</v>
      </c>
      <c r="Q34" s="313"/>
      <c r="R34" s="230" t="s">
        <v>725</v>
      </c>
      <c r="S34" s="266">
        <v>0</v>
      </c>
      <c r="T34" s="230" t="s">
        <v>452</v>
      </c>
    </row>
    <row r="35" spans="2:20" ht="37.5" customHeight="1" x14ac:dyDescent="0.25">
      <c r="B35" s="354"/>
      <c r="C35" s="327"/>
      <c r="D35" s="321"/>
      <c r="E35" s="313"/>
      <c r="F35" s="230" t="s">
        <v>715</v>
      </c>
      <c r="G35" s="266">
        <v>0</v>
      </c>
      <c r="H35" s="230" t="s">
        <v>351</v>
      </c>
      <c r="I35" s="313"/>
      <c r="J35" s="230" t="s">
        <v>578</v>
      </c>
      <c r="K35" s="266">
        <v>0</v>
      </c>
      <c r="L35" s="230" t="s">
        <v>452</v>
      </c>
      <c r="M35" s="313"/>
      <c r="N35" s="230" t="s">
        <v>832</v>
      </c>
      <c r="O35" s="266">
        <v>0</v>
      </c>
      <c r="P35" s="230" t="s">
        <v>452</v>
      </c>
      <c r="Q35" s="313"/>
      <c r="R35" s="230" t="s">
        <v>696</v>
      </c>
      <c r="S35" s="266">
        <v>0</v>
      </c>
      <c r="T35" s="230" t="s">
        <v>452</v>
      </c>
    </row>
    <row r="36" spans="2:20" ht="37.5" customHeight="1" x14ac:dyDescent="0.25">
      <c r="B36" s="354"/>
      <c r="C36" s="327"/>
      <c r="D36" s="321"/>
      <c r="E36" s="313"/>
      <c r="F36" s="230" t="s">
        <v>456</v>
      </c>
      <c r="G36" s="266">
        <v>0</v>
      </c>
      <c r="H36" s="230" t="s">
        <v>351</v>
      </c>
      <c r="I36" s="313"/>
      <c r="J36" s="230" t="s">
        <v>649</v>
      </c>
      <c r="K36" s="266">
        <v>0</v>
      </c>
      <c r="L36" s="230" t="s">
        <v>452</v>
      </c>
      <c r="M36" s="313"/>
      <c r="N36" s="323"/>
      <c r="O36" s="323"/>
      <c r="P36" s="230"/>
      <c r="Q36" s="313"/>
      <c r="R36" s="230" t="s">
        <v>580</v>
      </c>
      <c r="S36" s="266">
        <v>0</v>
      </c>
      <c r="T36" s="230" t="s">
        <v>452</v>
      </c>
    </row>
    <row r="37" spans="2:20" ht="37.5" customHeight="1" x14ac:dyDescent="0.25">
      <c r="B37" s="354"/>
      <c r="C37" s="327"/>
      <c r="D37" s="321"/>
      <c r="E37" s="313"/>
      <c r="F37" s="230" t="s">
        <v>647</v>
      </c>
      <c r="G37" s="266">
        <v>0</v>
      </c>
      <c r="H37" s="230" t="s">
        <v>452</v>
      </c>
      <c r="I37" s="313"/>
      <c r="J37" s="230" t="s">
        <v>457</v>
      </c>
      <c r="K37" s="266">
        <v>0</v>
      </c>
      <c r="L37" s="230" t="s">
        <v>351</v>
      </c>
      <c r="M37" s="313"/>
      <c r="N37" s="324"/>
      <c r="O37" s="324"/>
      <c r="P37" s="230"/>
      <c r="Q37" s="313"/>
      <c r="R37" s="230" t="s">
        <v>724</v>
      </c>
      <c r="S37" s="266">
        <v>0</v>
      </c>
      <c r="T37" s="230" t="s">
        <v>452</v>
      </c>
    </row>
    <row r="38" spans="2:20" ht="37.5" customHeight="1" x14ac:dyDescent="0.25">
      <c r="B38" s="354"/>
      <c r="C38" s="327"/>
      <c r="D38" s="321"/>
      <c r="E38" s="313"/>
      <c r="F38" s="230" t="s">
        <v>712</v>
      </c>
      <c r="G38" s="266">
        <v>0</v>
      </c>
      <c r="H38" s="230" t="s">
        <v>351</v>
      </c>
      <c r="I38" s="313"/>
      <c r="J38" s="323"/>
      <c r="K38" s="323"/>
      <c r="L38" s="230"/>
      <c r="M38" s="313"/>
      <c r="N38" s="324"/>
      <c r="O38" s="324"/>
      <c r="P38" s="230"/>
      <c r="Q38" s="313"/>
      <c r="R38" s="323"/>
      <c r="S38" s="323"/>
      <c r="T38" s="230"/>
    </row>
    <row r="39" spans="2:20" ht="37.5" customHeight="1" x14ac:dyDescent="0.25">
      <c r="B39" s="354"/>
      <c r="C39" s="327"/>
      <c r="D39" s="321"/>
      <c r="E39" s="313"/>
      <c r="F39" s="230" t="s">
        <v>944</v>
      </c>
      <c r="G39" s="266">
        <v>0</v>
      </c>
      <c r="H39" s="230" t="s">
        <v>452</v>
      </c>
      <c r="I39" s="313"/>
      <c r="J39" s="324"/>
      <c r="K39" s="324"/>
      <c r="L39" s="230"/>
      <c r="M39" s="313"/>
      <c r="N39" s="324"/>
      <c r="O39" s="324"/>
      <c r="P39" s="230"/>
      <c r="Q39" s="313"/>
      <c r="R39" s="324"/>
      <c r="S39" s="324"/>
      <c r="T39" s="230"/>
    </row>
    <row r="40" spans="2:20" ht="37.5" customHeight="1" x14ac:dyDescent="0.25">
      <c r="B40" s="354"/>
      <c r="C40" s="327"/>
      <c r="D40" s="321"/>
      <c r="E40" s="313"/>
      <c r="F40" s="230" t="s">
        <v>711</v>
      </c>
      <c r="G40" s="266">
        <v>0</v>
      </c>
      <c r="H40" s="230" t="s">
        <v>452</v>
      </c>
      <c r="I40" s="313"/>
      <c r="J40" s="324"/>
      <c r="K40" s="324"/>
      <c r="L40" s="230"/>
      <c r="M40" s="313"/>
      <c r="N40" s="324"/>
      <c r="O40" s="324"/>
      <c r="P40" s="230"/>
      <c r="Q40" s="313"/>
      <c r="R40" s="324"/>
      <c r="S40" s="324"/>
      <c r="T40" s="230"/>
    </row>
    <row r="41" spans="2:20" ht="37.5" customHeight="1" x14ac:dyDescent="0.25">
      <c r="B41" s="354"/>
      <c r="C41" s="327"/>
      <c r="D41" s="321"/>
      <c r="E41" s="313"/>
      <c r="F41" s="230" t="s">
        <v>648</v>
      </c>
      <c r="G41" s="266">
        <v>0</v>
      </c>
      <c r="H41" s="230" t="s">
        <v>452</v>
      </c>
      <c r="I41" s="313"/>
      <c r="J41" s="324"/>
      <c r="K41" s="324"/>
      <c r="L41" s="230"/>
      <c r="M41" s="313"/>
      <c r="N41" s="324"/>
      <c r="O41" s="324"/>
      <c r="P41" s="230"/>
      <c r="Q41" s="313"/>
      <c r="R41" s="324"/>
      <c r="S41" s="324"/>
      <c r="T41" s="230"/>
    </row>
    <row r="42" spans="2:20" ht="37.5" customHeight="1" x14ac:dyDescent="0.25">
      <c r="B42" s="354"/>
      <c r="C42" s="327"/>
      <c r="D42" s="321"/>
      <c r="E42" s="313"/>
      <c r="F42" s="230" t="s">
        <v>710</v>
      </c>
      <c r="G42" s="266">
        <v>0</v>
      </c>
      <c r="H42" s="230" t="s">
        <v>358</v>
      </c>
      <c r="I42" s="313"/>
      <c r="J42" s="324"/>
      <c r="K42" s="324"/>
      <c r="L42" s="230"/>
      <c r="M42" s="313"/>
      <c r="N42" s="324"/>
      <c r="O42" s="324"/>
      <c r="P42" s="230"/>
      <c r="Q42" s="313"/>
      <c r="R42" s="324"/>
      <c r="S42" s="324"/>
      <c r="T42" s="230"/>
    </row>
    <row r="43" spans="2:20" ht="37.5" customHeight="1" x14ac:dyDescent="0.25">
      <c r="B43" s="354"/>
      <c r="C43" s="327"/>
      <c r="D43" s="321"/>
      <c r="E43" s="313"/>
      <c r="F43" s="230" t="s">
        <v>458</v>
      </c>
      <c r="G43" s="266">
        <v>0</v>
      </c>
      <c r="H43" s="230" t="s">
        <v>351</v>
      </c>
      <c r="I43" s="313"/>
      <c r="J43" s="324"/>
      <c r="K43" s="324"/>
      <c r="L43" s="230"/>
      <c r="M43" s="313"/>
      <c r="N43" s="324"/>
      <c r="O43" s="324"/>
      <c r="P43" s="230"/>
      <c r="Q43" s="313"/>
      <c r="R43" s="324"/>
      <c r="S43" s="324"/>
      <c r="T43" s="230"/>
    </row>
    <row r="44" spans="2:20" ht="37.5" customHeight="1" x14ac:dyDescent="0.25">
      <c r="B44" s="354"/>
      <c r="C44" s="327"/>
      <c r="D44" s="321"/>
      <c r="E44" s="313"/>
      <c r="F44" s="230" t="s">
        <v>846</v>
      </c>
      <c r="G44" s="266">
        <v>0</v>
      </c>
      <c r="H44" s="230" t="s">
        <v>351</v>
      </c>
      <c r="I44" s="313"/>
      <c r="J44" s="325"/>
      <c r="K44" s="325"/>
      <c r="L44" s="230"/>
      <c r="M44" s="313"/>
      <c r="N44" s="325"/>
      <c r="O44" s="325"/>
      <c r="P44" s="230"/>
      <c r="Q44" s="313"/>
      <c r="R44" s="325"/>
      <c r="S44" s="325"/>
      <c r="T44" s="230"/>
    </row>
    <row r="45" spans="2:20" ht="37.5" customHeight="1" x14ac:dyDescent="0.25">
      <c r="B45" s="355"/>
      <c r="C45" s="328"/>
      <c r="D45" s="322"/>
      <c r="E45" s="313"/>
      <c r="F45" s="300" t="s">
        <v>949</v>
      </c>
      <c r="G45" s="293">
        <f>COUNTIF(G32:G44,1)/COUNTA(G32:G44)*0.25</f>
        <v>0</v>
      </c>
      <c r="H45" s="230"/>
      <c r="I45" s="313"/>
      <c r="J45" s="300" t="s">
        <v>949</v>
      </c>
      <c r="K45" s="293">
        <f>COUNTIF(K32:K44,1)/COUNTA(K32:K44)*0.25</f>
        <v>0</v>
      </c>
      <c r="L45" s="230"/>
      <c r="M45" s="313"/>
      <c r="N45" s="300" t="s">
        <v>949</v>
      </c>
      <c r="O45" s="293">
        <f>COUNTIF(O32:O44,1)/COUNTA(O32:O44)*0.25</f>
        <v>0</v>
      </c>
      <c r="P45" s="230"/>
      <c r="Q45" s="313"/>
      <c r="R45" s="300" t="s">
        <v>949</v>
      </c>
      <c r="S45" s="293">
        <f>COUNTIF(S32:S44,1)/COUNTA(S32:S44)*0.25</f>
        <v>0</v>
      </c>
      <c r="T45" s="230"/>
    </row>
    <row r="46" spans="2:20" ht="37.5" customHeight="1" x14ac:dyDescent="0.25">
      <c r="B46" s="294" t="s">
        <v>547</v>
      </c>
      <c r="C46" s="326" t="s">
        <v>554</v>
      </c>
      <c r="D46" s="320" t="s">
        <v>368</v>
      </c>
      <c r="E46" s="313" t="s">
        <v>965</v>
      </c>
      <c r="F46" s="230" t="s">
        <v>947</v>
      </c>
      <c r="G46" s="266">
        <v>0</v>
      </c>
      <c r="H46" s="230" t="s">
        <v>351</v>
      </c>
      <c r="I46" s="313" t="s">
        <v>945</v>
      </c>
      <c r="J46" s="230" t="s">
        <v>575</v>
      </c>
      <c r="K46" s="266">
        <v>0</v>
      </c>
      <c r="L46" s="230" t="s">
        <v>452</v>
      </c>
      <c r="M46" s="313" t="s">
        <v>966</v>
      </c>
      <c r="N46" s="230" t="s">
        <v>652</v>
      </c>
      <c r="O46" s="266">
        <v>0</v>
      </c>
      <c r="P46" s="230" t="s">
        <v>452</v>
      </c>
      <c r="Q46" s="313" t="s">
        <v>967</v>
      </c>
      <c r="R46" s="230" t="s">
        <v>834</v>
      </c>
      <c r="S46" s="267">
        <v>0</v>
      </c>
      <c r="T46" s="230" t="s">
        <v>452</v>
      </c>
    </row>
    <row r="47" spans="2:20" ht="37.5" customHeight="1" x14ac:dyDescent="0.25">
      <c r="B47" s="295"/>
      <c r="C47" s="327"/>
      <c r="D47" s="321"/>
      <c r="E47" s="313"/>
      <c r="F47" s="230" t="s">
        <v>946</v>
      </c>
      <c r="G47" s="266">
        <v>0</v>
      </c>
      <c r="H47" s="230" t="s">
        <v>351</v>
      </c>
      <c r="I47" s="313"/>
      <c r="J47" s="230" t="s">
        <v>728</v>
      </c>
      <c r="K47" s="266">
        <v>0</v>
      </c>
      <c r="L47" s="230" t="s">
        <v>566</v>
      </c>
      <c r="M47" s="313"/>
      <c r="N47" s="230" t="s">
        <v>651</v>
      </c>
      <c r="O47" s="266">
        <v>0</v>
      </c>
      <c r="P47" s="230" t="s">
        <v>576</v>
      </c>
      <c r="Q47" s="313"/>
      <c r="R47" s="230" t="s">
        <v>857</v>
      </c>
      <c r="S47" s="266">
        <v>0</v>
      </c>
      <c r="T47" s="230" t="s">
        <v>455</v>
      </c>
    </row>
    <row r="48" spans="2:20" ht="37.5" customHeight="1" x14ac:dyDescent="0.25">
      <c r="B48" s="295"/>
      <c r="C48" s="327"/>
      <c r="D48" s="321"/>
      <c r="E48" s="313"/>
      <c r="F48" s="230" t="s">
        <v>726</v>
      </c>
      <c r="G48" s="266">
        <v>0</v>
      </c>
      <c r="H48" s="230" t="s">
        <v>452</v>
      </c>
      <c r="I48" s="313"/>
      <c r="J48" s="230" t="s">
        <v>567</v>
      </c>
      <c r="K48" s="266">
        <v>0</v>
      </c>
      <c r="L48" s="230" t="s">
        <v>351</v>
      </c>
      <c r="M48" s="313"/>
      <c r="N48" s="230" t="s">
        <v>858</v>
      </c>
      <c r="O48" s="266">
        <v>0</v>
      </c>
      <c r="P48" s="230" t="s">
        <v>351</v>
      </c>
      <c r="Q48" s="313"/>
      <c r="R48" s="230" t="s">
        <v>569</v>
      </c>
      <c r="S48" s="266">
        <v>0</v>
      </c>
      <c r="T48" s="230" t="s">
        <v>452</v>
      </c>
    </row>
    <row r="49" spans="2:20" ht="37.5" customHeight="1" x14ac:dyDescent="0.25">
      <c r="B49" s="295"/>
      <c r="C49" s="327"/>
      <c r="D49" s="321"/>
      <c r="E49" s="313"/>
      <c r="F49" s="230" t="s">
        <v>574</v>
      </c>
      <c r="G49" s="266">
        <v>0</v>
      </c>
      <c r="H49" s="230" t="s">
        <v>452</v>
      </c>
      <c r="I49" s="313"/>
      <c r="J49" s="230" t="s">
        <v>650</v>
      </c>
      <c r="K49" s="266">
        <v>0</v>
      </c>
      <c r="L49" s="230" t="s">
        <v>452</v>
      </c>
      <c r="M49" s="313"/>
      <c r="N49" s="323"/>
      <c r="O49" s="323"/>
      <c r="P49" s="230"/>
      <c r="Q49" s="313"/>
      <c r="R49" s="230" t="s">
        <v>570</v>
      </c>
      <c r="S49" s="266">
        <v>0</v>
      </c>
      <c r="T49" s="230" t="s">
        <v>452</v>
      </c>
    </row>
    <row r="50" spans="2:20" ht="37.5" customHeight="1" x14ac:dyDescent="0.25">
      <c r="B50" s="295"/>
      <c r="C50" s="327"/>
      <c r="D50" s="321"/>
      <c r="E50" s="313"/>
      <c r="F50" s="230" t="s">
        <v>859</v>
      </c>
      <c r="G50" s="266">
        <v>0</v>
      </c>
      <c r="H50" s="230" t="s">
        <v>568</v>
      </c>
      <c r="I50" s="313"/>
      <c r="J50" s="230" t="s">
        <v>729</v>
      </c>
      <c r="K50" s="266">
        <v>0</v>
      </c>
      <c r="L50" s="230" t="s">
        <v>452</v>
      </c>
      <c r="M50" s="313"/>
      <c r="N50" s="324"/>
      <c r="O50" s="324"/>
      <c r="P50" s="230"/>
      <c r="Q50" s="313"/>
      <c r="R50" s="230" t="s">
        <v>731</v>
      </c>
      <c r="S50" s="266">
        <v>0</v>
      </c>
      <c r="T50" s="230" t="s">
        <v>452</v>
      </c>
    </row>
    <row r="51" spans="2:20" ht="37.5" customHeight="1" x14ac:dyDescent="0.25">
      <c r="B51" s="295"/>
      <c r="C51" s="327"/>
      <c r="D51" s="321"/>
      <c r="E51" s="313"/>
      <c r="F51" s="345"/>
      <c r="G51" s="345"/>
      <c r="H51" s="230"/>
      <c r="I51" s="313"/>
      <c r="J51" s="230" t="s">
        <v>860</v>
      </c>
      <c r="K51" s="266">
        <v>0</v>
      </c>
      <c r="L51" s="230" t="s">
        <v>351</v>
      </c>
      <c r="M51" s="313"/>
      <c r="N51" s="324"/>
      <c r="O51" s="324"/>
      <c r="P51" s="230"/>
      <c r="Q51" s="313"/>
      <c r="R51" s="323"/>
      <c r="S51" s="323"/>
      <c r="T51" s="230"/>
    </row>
    <row r="52" spans="2:20" ht="37.5" customHeight="1" x14ac:dyDescent="0.25">
      <c r="B52" s="295"/>
      <c r="C52" s="327"/>
      <c r="D52" s="321"/>
      <c r="E52" s="313"/>
      <c r="F52" s="346"/>
      <c r="G52" s="346"/>
      <c r="H52" s="230"/>
      <c r="I52" s="313"/>
      <c r="J52" s="323"/>
      <c r="K52" s="323"/>
      <c r="L52" s="230"/>
      <c r="M52" s="313"/>
      <c r="N52" s="324"/>
      <c r="O52" s="324"/>
      <c r="P52" s="230"/>
      <c r="Q52" s="313"/>
      <c r="R52" s="324"/>
      <c r="S52" s="324"/>
      <c r="T52" s="230"/>
    </row>
    <row r="53" spans="2:20" ht="37.5" customHeight="1" x14ac:dyDescent="0.25">
      <c r="B53" s="295"/>
      <c r="C53" s="327"/>
      <c r="D53" s="321"/>
      <c r="E53" s="313"/>
      <c r="F53" s="346"/>
      <c r="G53" s="346"/>
      <c r="H53" s="230"/>
      <c r="I53" s="313"/>
      <c r="J53" s="324"/>
      <c r="K53" s="324"/>
      <c r="L53" s="230"/>
      <c r="M53" s="313"/>
      <c r="N53" s="324"/>
      <c r="O53" s="324"/>
      <c r="P53" s="230"/>
      <c r="Q53" s="313"/>
      <c r="R53" s="324"/>
      <c r="S53" s="324"/>
      <c r="T53" s="230"/>
    </row>
    <row r="54" spans="2:20" ht="37.5" customHeight="1" x14ac:dyDescent="0.25">
      <c r="B54" s="295"/>
      <c r="C54" s="327"/>
      <c r="D54" s="321"/>
      <c r="E54" s="313"/>
      <c r="F54" s="347"/>
      <c r="G54" s="347"/>
      <c r="H54" s="230"/>
      <c r="I54" s="313"/>
      <c r="J54" s="325"/>
      <c r="K54" s="325"/>
      <c r="L54" s="230"/>
      <c r="M54" s="313"/>
      <c r="N54" s="325"/>
      <c r="O54" s="325"/>
      <c r="P54" s="230"/>
      <c r="Q54" s="313"/>
      <c r="R54" s="325"/>
      <c r="S54" s="325"/>
      <c r="T54" s="230"/>
    </row>
    <row r="55" spans="2:20" ht="37.5" customHeight="1" x14ac:dyDescent="0.25">
      <c r="B55" s="296"/>
      <c r="C55" s="328"/>
      <c r="D55" s="322"/>
      <c r="E55" s="313"/>
      <c r="F55" s="300" t="s">
        <v>949</v>
      </c>
      <c r="G55" s="293">
        <f>COUNTIF(G46:G54,1)/COUNTA(G46:G54)*0.25</f>
        <v>0</v>
      </c>
      <c r="H55" s="230"/>
      <c r="I55" s="313"/>
      <c r="J55" s="300" t="s">
        <v>949</v>
      </c>
      <c r="K55" s="293">
        <f>COUNTIF(K46:K54,1)/COUNTA(K46:K54)*0.25</f>
        <v>0</v>
      </c>
      <c r="L55" s="230"/>
      <c r="M55" s="313"/>
      <c r="N55" s="300" t="s">
        <v>949</v>
      </c>
      <c r="O55" s="293">
        <f>COUNTIF(O46:O53,1)/COUNTA(O46:O53)*0.25</f>
        <v>0</v>
      </c>
      <c r="P55" s="230"/>
      <c r="Q55" s="313"/>
      <c r="R55" s="300" t="s">
        <v>949</v>
      </c>
      <c r="S55" s="293">
        <f>COUNTIF(S46:S54,1)/COUNTA(S46:S54)*0.25</f>
        <v>0</v>
      </c>
      <c r="T55" s="230"/>
    </row>
    <row r="56" spans="2:20" ht="37.5" customHeight="1" x14ac:dyDescent="0.25">
      <c r="B56" s="333" t="s">
        <v>99</v>
      </c>
      <c r="C56" s="326" t="s">
        <v>46</v>
      </c>
      <c r="D56" s="320" t="s">
        <v>835</v>
      </c>
      <c r="E56" s="313" t="s">
        <v>970</v>
      </c>
      <c r="F56" s="230" t="s">
        <v>948</v>
      </c>
      <c r="G56" s="266">
        <v>0</v>
      </c>
      <c r="H56" s="230" t="s">
        <v>600</v>
      </c>
      <c r="I56" s="332" t="s">
        <v>1010</v>
      </c>
      <c r="J56" s="230" t="s">
        <v>739</v>
      </c>
      <c r="K56" s="266">
        <v>0</v>
      </c>
      <c r="L56" s="230" t="s">
        <v>453</v>
      </c>
      <c r="M56" s="313" t="s">
        <v>969</v>
      </c>
      <c r="N56" s="230" t="s">
        <v>740</v>
      </c>
      <c r="O56" s="266">
        <v>0</v>
      </c>
      <c r="P56" s="230" t="s">
        <v>453</v>
      </c>
      <c r="Q56" s="332" t="s">
        <v>968</v>
      </c>
      <c r="R56" s="230" t="s">
        <v>745</v>
      </c>
      <c r="S56" s="266">
        <v>0</v>
      </c>
      <c r="T56" s="230" t="s">
        <v>452</v>
      </c>
    </row>
    <row r="57" spans="2:20" ht="37.5" customHeight="1" x14ac:dyDescent="0.25">
      <c r="B57" s="334"/>
      <c r="C57" s="327"/>
      <c r="D57" s="321"/>
      <c r="E57" s="313"/>
      <c r="F57" s="230" t="s">
        <v>601</v>
      </c>
      <c r="G57" s="266">
        <v>0</v>
      </c>
      <c r="H57" s="230" t="s">
        <v>461</v>
      </c>
      <c r="I57" s="332"/>
      <c r="J57" s="230" t="s">
        <v>734</v>
      </c>
      <c r="K57" s="266">
        <v>0</v>
      </c>
      <c r="L57" s="230" t="s">
        <v>452</v>
      </c>
      <c r="M57" s="313"/>
      <c r="N57" s="230" t="s">
        <v>742</v>
      </c>
      <c r="O57" s="266">
        <v>0</v>
      </c>
      <c r="P57" s="230" t="s">
        <v>452</v>
      </c>
      <c r="Q57" s="332"/>
      <c r="R57" s="230" t="s">
        <v>746</v>
      </c>
      <c r="S57" s="266">
        <v>0</v>
      </c>
      <c r="T57" s="230" t="s">
        <v>538</v>
      </c>
    </row>
    <row r="58" spans="2:20" ht="37.5" customHeight="1" x14ac:dyDescent="0.25">
      <c r="B58" s="334"/>
      <c r="C58" s="327"/>
      <c r="D58" s="321"/>
      <c r="E58" s="313"/>
      <c r="F58" s="230" t="s">
        <v>599</v>
      </c>
      <c r="G58" s="266">
        <v>0</v>
      </c>
      <c r="H58" s="230" t="s">
        <v>462</v>
      </c>
      <c r="I58" s="332"/>
      <c r="J58" s="230" t="s">
        <v>923</v>
      </c>
      <c r="K58" s="266">
        <v>0</v>
      </c>
      <c r="L58" s="230" t="s">
        <v>453</v>
      </c>
      <c r="M58" s="313"/>
      <c r="N58" s="230" t="s">
        <v>862</v>
      </c>
      <c r="O58" s="266">
        <v>0</v>
      </c>
      <c r="P58" s="230" t="s">
        <v>741</v>
      </c>
      <c r="Q58" s="332"/>
      <c r="R58" s="230" t="s">
        <v>743</v>
      </c>
      <c r="S58" s="266">
        <v>0</v>
      </c>
      <c r="T58" s="230" t="s">
        <v>452</v>
      </c>
    </row>
    <row r="59" spans="2:20" ht="37.5" customHeight="1" x14ac:dyDescent="0.25">
      <c r="B59" s="334"/>
      <c r="C59" s="327"/>
      <c r="D59" s="321"/>
      <c r="E59" s="313"/>
      <c r="F59" s="230" t="s">
        <v>463</v>
      </c>
      <c r="G59" s="266">
        <v>0</v>
      </c>
      <c r="H59" s="230" t="s">
        <v>452</v>
      </c>
      <c r="I59" s="332"/>
      <c r="J59" s="230" t="s">
        <v>602</v>
      </c>
      <c r="K59" s="266">
        <v>0</v>
      </c>
      <c r="L59" s="230" t="s">
        <v>738</v>
      </c>
      <c r="M59" s="313"/>
      <c r="N59" s="230" t="s">
        <v>465</v>
      </c>
      <c r="O59" s="266">
        <v>0</v>
      </c>
      <c r="P59" s="230" t="s">
        <v>452</v>
      </c>
      <c r="Q59" s="332"/>
      <c r="R59" s="230" t="s">
        <v>468</v>
      </c>
      <c r="S59" s="266">
        <v>0</v>
      </c>
      <c r="T59" s="230" t="s">
        <v>452</v>
      </c>
    </row>
    <row r="60" spans="2:20" ht="37.5" customHeight="1" x14ac:dyDescent="0.25">
      <c r="B60" s="334"/>
      <c r="C60" s="327"/>
      <c r="D60" s="321"/>
      <c r="E60" s="313"/>
      <c r="F60" s="230" t="s">
        <v>735</v>
      </c>
      <c r="G60" s="266">
        <v>0</v>
      </c>
      <c r="H60" s="230" t="s">
        <v>452</v>
      </c>
      <c r="I60" s="332"/>
      <c r="J60" s="230" t="s">
        <v>737</v>
      </c>
      <c r="K60" s="266">
        <v>0</v>
      </c>
      <c r="L60" s="230" t="s">
        <v>452</v>
      </c>
      <c r="M60" s="313"/>
      <c r="N60" s="230" t="s">
        <v>466</v>
      </c>
      <c r="O60" s="266">
        <v>0</v>
      </c>
      <c r="P60" s="230" t="s">
        <v>452</v>
      </c>
      <c r="Q60" s="332"/>
      <c r="R60" s="230" t="s">
        <v>747</v>
      </c>
      <c r="S60" s="266">
        <v>0</v>
      </c>
      <c r="T60" s="230" t="s">
        <v>538</v>
      </c>
    </row>
    <row r="61" spans="2:20" ht="37.5" customHeight="1" x14ac:dyDescent="0.25">
      <c r="B61" s="334"/>
      <c r="C61" s="327"/>
      <c r="D61" s="321"/>
      <c r="E61" s="313"/>
      <c r="F61" s="230" t="s">
        <v>732</v>
      </c>
      <c r="G61" s="266">
        <v>0</v>
      </c>
      <c r="H61" s="230" t="s">
        <v>452</v>
      </c>
      <c r="I61" s="332"/>
      <c r="J61" s="230" t="s">
        <v>464</v>
      </c>
      <c r="K61" s="266">
        <v>0</v>
      </c>
      <c r="L61" s="230" t="s">
        <v>452</v>
      </c>
      <c r="M61" s="313"/>
      <c r="N61" s="323"/>
      <c r="O61" s="323"/>
      <c r="P61" s="230"/>
      <c r="Q61" s="332"/>
      <c r="R61" s="230" t="s">
        <v>863</v>
      </c>
      <c r="S61" s="266">
        <v>0</v>
      </c>
      <c r="T61" s="230" t="s">
        <v>351</v>
      </c>
    </row>
    <row r="62" spans="2:20" ht="37.5" customHeight="1" x14ac:dyDescent="0.25">
      <c r="B62" s="334"/>
      <c r="C62" s="327"/>
      <c r="D62" s="321"/>
      <c r="E62" s="313"/>
      <c r="F62" s="345"/>
      <c r="G62" s="345"/>
      <c r="H62" s="230"/>
      <c r="I62" s="332"/>
      <c r="J62" s="230" t="s">
        <v>924</v>
      </c>
      <c r="K62" s="266">
        <v>0</v>
      </c>
      <c r="L62" s="230" t="s">
        <v>467</v>
      </c>
      <c r="M62" s="313"/>
      <c r="N62" s="324"/>
      <c r="O62" s="324"/>
      <c r="P62" s="230"/>
      <c r="Q62" s="332"/>
      <c r="R62" s="329"/>
      <c r="S62" s="329"/>
      <c r="T62" s="251"/>
    </row>
    <row r="63" spans="2:20" ht="37.5" customHeight="1" x14ac:dyDescent="0.25">
      <c r="B63" s="334"/>
      <c r="C63" s="327"/>
      <c r="D63" s="321"/>
      <c r="E63" s="313"/>
      <c r="F63" s="346"/>
      <c r="G63" s="346"/>
      <c r="H63" s="230"/>
      <c r="I63" s="332"/>
      <c r="J63" s="230" t="s">
        <v>744</v>
      </c>
      <c r="K63" s="266">
        <v>0</v>
      </c>
      <c r="L63" s="230" t="s">
        <v>452</v>
      </c>
      <c r="M63" s="313"/>
      <c r="N63" s="324"/>
      <c r="O63" s="324"/>
      <c r="P63" s="230"/>
      <c r="Q63" s="332"/>
      <c r="R63" s="330"/>
      <c r="S63" s="330"/>
      <c r="T63" s="251"/>
    </row>
    <row r="64" spans="2:20" ht="37.5" customHeight="1" x14ac:dyDescent="0.25">
      <c r="B64" s="334"/>
      <c r="C64" s="327"/>
      <c r="D64" s="321"/>
      <c r="E64" s="313"/>
      <c r="F64" s="347"/>
      <c r="G64" s="347"/>
      <c r="H64" s="230"/>
      <c r="I64" s="332"/>
      <c r="J64" s="250"/>
      <c r="K64" s="250"/>
      <c r="L64" s="250"/>
      <c r="M64" s="313"/>
      <c r="N64" s="325"/>
      <c r="O64" s="325"/>
      <c r="P64" s="230"/>
      <c r="Q64" s="332"/>
      <c r="R64" s="331"/>
      <c r="S64" s="331"/>
      <c r="T64" s="251"/>
    </row>
    <row r="65" spans="2:20" ht="37.5" customHeight="1" x14ac:dyDescent="0.25">
      <c r="B65" s="334"/>
      <c r="C65" s="328"/>
      <c r="D65" s="322"/>
      <c r="E65" s="313"/>
      <c r="F65" s="300" t="s">
        <v>949</v>
      </c>
      <c r="G65" s="293">
        <f>COUNTIF(G56:G64,1)/COUNTA(G56:G64)*0.25</f>
        <v>0</v>
      </c>
      <c r="H65" s="230"/>
      <c r="I65" s="332"/>
      <c r="J65" s="300" t="s">
        <v>949</v>
      </c>
      <c r="K65" s="293">
        <f>COUNTIF(K56:K63,1)/COUNTA(K56:K63)*0.25</f>
        <v>0</v>
      </c>
      <c r="L65" s="230"/>
      <c r="M65" s="313"/>
      <c r="N65" s="300" t="s">
        <v>949</v>
      </c>
      <c r="O65" s="293">
        <f>COUNTIF(O56:O64,1)/COUNTA(O56:O64)*0.25</f>
        <v>0</v>
      </c>
      <c r="P65" s="230"/>
      <c r="Q65" s="332"/>
      <c r="R65" s="300" t="s">
        <v>949</v>
      </c>
      <c r="S65" s="293">
        <f>COUNTIF(S56:S64,1)/COUNTA(S56:S64)*0.25</f>
        <v>0</v>
      </c>
      <c r="T65" s="230"/>
    </row>
    <row r="66" spans="2:20" ht="37.5" customHeight="1" x14ac:dyDescent="0.25">
      <c r="B66" s="334"/>
      <c r="C66" s="326" t="s">
        <v>273</v>
      </c>
      <c r="D66" s="320" t="s">
        <v>836</v>
      </c>
      <c r="E66" s="332" t="s">
        <v>971</v>
      </c>
      <c r="F66" s="230" t="s">
        <v>864</v>
      </c>
      <c r="G66" s="266">
        <v>0</v>
      </c>
      <c r="H66" s="230" t="s">
        <v>351</v>
      </c>
      <c r="I66" s="313" t="s">
        <v>972</v>
      </c>
      <c r="J66" s="230" t="s">
        <v>753</v>
      </c>
      <c r="K66" s="266">
        <v>0</v>
      </c>
      <c r="L66" s="230" t="s">
        <v>351</v>
      </c>
      <c r="M66" s="313" t="s">
        <v>973</v>
      </c>
      <c r="N66" s="230" t="s">
        <v>477</v>
      </c>
      <c r="O66" s="266">
        <v>0</v>
      </c>
      <c r="P66" s="230" t="s">
        <v>351</v>
      </c>
      <c r="Q66" s="313" t="s">
        <v>974</v>
      </c>
      <c r="R66" s="230" t="s">
        <v>756</v>
      </c>
      <c r="S66" s="266">
        <v>0</v>
      </c>
      <c r="T66" s="230" t="s">
        <v>452</v>
      </c>
    </row>
    <row r="67" spans="2:20" ht="37.5" customHeight="1" x14ac:dyDescent="0.25">
      <c r="B67" s="334"/>
      <c r="C67" s="327"/>
      <c r="D67" s="321"/>
      <c r="E67" s="332"/>
      <c r="F67" s="230" t="s">
        <v>470</v>
      </c>
      <c r="G67" s="266">
        <v>0</v>
      </c>
      <c r="H67" s="230" t="s">
        <v>469</v>
      </c>
      <c r="I67" s="313"/>
      <c r="J67" s="230" t="s">
        <v>474</v>
      </c>
      <c r="K67" s="266">
        <v>0</v>
      </c>
      <c r="L67" s="230" t="s">
        <v>351</v>
      </c>
      <c r="M67" s="313"/>
      <c r="N67" s="230" t="s">
        <v>481</v>
      </c>
      <c r="O67" s="266">
        <v>0</v>
      </c>
      <c r="P67" s="230" t="s">
        <v>538</v>
      </c>
      <c r="Q67" s="313"/>
      <c r="R67" s="230" t="s">
        <v>482</v>
      </c>
      <c r="S67" s="266">
        <v>0</v>
      </c>
      <c r="T67" s="230" t="s">
        <v>452</v>
      </c>
    </row>
    <row r="68" spans="2:20" ht="37.5" customHeight="1" x14ac:dyDescent="0.25">
      <c r="B68" s="334"/>
      <c r="C68" s="327"/>
      <c r="D68" s="321"/>
      <c r="E68" s="332"/>
      <c r="F68" s="230" t="s">
        <v>613</v>
      </c>
      <c r="G68" s="266">
        <v>0</v>
      </c>
      <c r="H68" s="230" t="s">
        <v>471</v>
      </c>
      <c r="I68" s="313"/>
      <c r="J68" s="230" t="s">
        <v>476</v>
      </c>
      <c r="K68" s="266">
        <v>0</v>
      </c>
      <c r="L68" s="230" t="s">
        <v>452</v>
      </c>
      <c r="M68" s="313"/>
      <c r="N68" s="230" t="s">
        <v>754</v>
      </c>
      <c r="O68" s="266">
        <v>0</v>
      </c>
      <c r="P68" s="230" t="s">
        <v>351</v>
      </c>
      <c r="Q68" s="313"/>
      <c r="R68" s="230" t="s">
        <v>755</v>
      </c>
      <c r="S68" s="266">
        <v>0</v>
      </c>
      <c r="T68" s="230" t="s">
        <v>452</v>
      </c>
    </row>
    <row r="69" spans="2:20" ht="37.5" customHeight="1" x14ac:dyDescent="0.25">
      <c r="B69" s="334"/>
      <c r="C69" s="327"/>
      <c r="D69" s="321"/>
      <c r="E69" s="332"/>
      <c r="F69" s="230" t="s">
        <v>925</v>
      </c>
      <c r="G69" s="266">
        <v>0</v>
      </c>
      <c r="H69" s="230" t="s">
        <v>472</v>
      </c>
      <c r="I69" s="313"/>
      <c r="J69" s="230" t="s">
        <v>926</v>
      </c>
      <c r="K69" s="266">
        <v>0</v>
      </c>
      <c r="L69" s="230" t="s">
        <v>452</v>
      </c>
      <c r="M69" s="313"/>
      <c r="N69" s="230" t="s">
        <v>614</v>
      </c>
      <c r="O69" s="266">
        <v>0</v>
      </c>
      <c r="P69" s="230" t="s">
        <v>478</v>
      </c>
      <c r="Q69" s="313"/>
      <c r="R69" s="230" t="s">
        <v>757</v>
      </c>
      <c r="S69" s="266">
        <v>0</v>
      </c>
      <c r="T69" s="230" t="s">
        <v>538</v>
      </c>
    </row>
    <row r="70" spans="2:20" ht="37.5" customHeight="1" x14ac:dyDescent="0.25">
      <c r="B70" s="334"/>
      <c r="C70" s="327"/>
      <c r="D70" s="321"/>
      <c r="E70" s="332"/>
      <c r="F70" s="230" t="s">
        <v>749</v>
      </c>
      <c r="G70" s="266">
        <v>0</v>
      </c>
      <c r="H70" s="230" t="s">
        <v>452</v>
      </c>
      <c r="I70" s="313"/>
      <c r="J70" s="230" t="s">
        <v>927</v>
      </c>
      <c r="K70" s="266">
        <v>0</v>
      </c>
      <c r="L70" s="230" t="s">
        <v>452</v>
      </c>
      <c r="M70" s="313"/>
      <c r="N70" s="230" t="s">
        <v>479</v>
      </c>
      <c r="O70" s="266">
        <v>0</v>
      </c>
      <c r="P70" s="230" t="s">
        <v>452</v>
      </c>
      <c r="Q70" s="313"/>
      <c r="R70" s="323"/>
      <c r="S70" s="323"/>
      <c r="T70" s="230"/>
    </row>
    <row r="71" spans="2:20" ht="37.5" customHeight="1" x14ac:dyDescent="0.25">
      <c r="B71" s="334"/>
      <c r="C71" s="327"/>
      <c r="D71" s="321"/>
      <c r="E71" s="332"/>
      <c r="F71" s="230" t="s">
        <v>473</v>
      </c>
      <c r="G71" s="266">
        <v>0</v>
      </c>
      <c r="H71" s="230" t="s">
        <v>452</v>
      </c>
      <c r="I71" s="313"/>
      <c r="J71" s="230" t="s">
        <v>475</v>
      </c>
      <c r="K71" s="266">
        <v>0</v>
      </c>
      <c r="L71" s="230" t="s">
        <v>351</v>
      </c>
      <c r="M71" s="313"/>
      <c r="N71" s="230" t="s">
        <v>608</v>
      </c>
      <c r="O71" s="266">
        <v>0</v>
      </c>
      <c r="P71" s="230" t="s">
        <v>452</v>
      </c>
      <c r="Q71" s="313"/>
      <c r="R71" s="324"/>
      <c r="S71" s="324"/>
      <c r="T71" s="230"/>
    </row>
    <row r="72" spans="2:20" ht="37.5" customHeight="1" x14ac:dyDescent="0.25">
      <c r="B72" s="334"/>
      <c r="C72" s="327"/>
      <c r="D72" s="321"/>
      <c r="E72" s="332"/>
      <c r="F72" s="230" t="s">
        <v>750</v>
      </c>
      <c r="G72" s="266">
        <v>0</v>
      </c>
      <c r="H72" s="230" t="s">
        <v>452</v>
      </c>
      <c r="I72" s="313"/>
      <c r="J72" s="323"/>
      <c r="K72" s="323"/>
      <c r="L72" s="230"/>
      <c r="M72" s="313"/>
      <c r="N72" s="230" t="s">
        <v>480</v>
      </c>
      <c r="O72" s="266">
        <v>0</v>
      </c>
      <c r="P72" s="230" t="s">
        <v>452</v>
      </c>
      <c r="Q72" s="313"/>
      <c r="R72" s="324"/>
      <c r="S72" s="324"/>
      <c r="T72" s="230"/>
    </row>
    <row r="73" spans="2:20" ht="37.5" customHeight="1" x14ac:dyDescent="0.25">
      <c r="B73" s="334"/>
      <c r="C73" s="327"/>
      <c r="D73" s="321"/>
      <c r="E73" s="332"/>
      <c r="F73" s="323"/>
      <c r="G73" s="338"/>
      <c r="H73" s="230"/>
      <c r="I73" s="313"/>
      <c r="J73" s="324"/>
      <c r="K73" s="324"/>
      <c r="L73" s="230"/>
      <c r="M73" s="313"/>
      <c r="N73" s="323"/>
      <c r="O73" s="323"/>
      <c r="P73" s="230"/>
      <c r="Q73" s="313"/>
      <c r="R73" s="324"/>
      <c r="S73" s="324"/>
      <c r="T73" s="230"/>
    </row>
    <row r="74" spans="2:20" ht="37.5" customHeight="1" x14ac:dyDescent="0.25">
      <c r="B74" s="334"/>
      <c r="C74" s="327"/>
      <c r="D74" s="321"/>
      <c r="E74" s="332"/>
      <c r="F74" s="325"/>
      <c r="G74" s="339"/>
      <c r="H74" s="230"/>
      <c r="I74" s="313"/>
      <c r="J74" s="325"/>
      <c r="K74" s="325"/>
      <c r="L74" s="230"/>
      <c r="M74" s="313"/>
      <c r="N74" s="325"/>
      <c r="O74" s="325"/>
      <c r="P74" s="230"/>
      <c r="Q74" s="313"/>
      <c r="R74" s="325"/>
      <c r="S74" s="325"/>
      <c r="T74" s="230"/>
    </row>
    <row r="75" spans="2:20" ht="37.5" customHeight="1" x14ac:dyDescent="0.25">
      <c r="B75" s="334"/>
      <c r="C75" s="328"/>
      <c r="D75" s="322"/>
      <c r="E75" s="332"/>
      <c r="F75" s="300" t="s">
        <v>949</v>
      </c>
      <c r="G75" s="293">
        <f>COUNTIF(G66:G74,1)/COUNTA(G66:G74)*0.25</f>
        <v>0</v>
      </c>
      <c r="H75" s="230"/>
      <c r="I75" s="313"/>
      <c r="J75" s="300" t="s">
        <v>949</v>
      </c>
      <c r="K75" s="293">
        <f>COUNTIF(K66:K74,1)/COUNTA(K66:K74)*0.25</f>
        <v>0</v>
      </c>
      <c r="L75" s="230"/>
      <c r="M75" s="313"/>
      <c r="N75" s="300" t="s">
        <v>949</v>
      </c>
      <c r="O75" s="293">
        <f>COUNTIF(O66:O74,1)/COUNTA(O66:O74)*0.25</f>
        <v>0</v>
      </c>
      <c r="P75" s="230"/>
      <c r="Q75" s="313"/>
      <c r="R75" s="300" t="s">
        <v>949</v>
      </c>
      <c r="S75" s="293">
        <f>COUNTIF(S66:S74,1)/COUNTA(S66:S74)*0.25</f>
        <v>0</v>
      </c>
      <c r="T75" s="230"/>
    </row>
    <row r="76" spans="2:20" ht="37.5" customHeight="1" x14ac:dyDescent="0.25">
      <c r="B76" s="333" t="s">
        <v>278</v>
      </c>
      <c r="C76" s="335" t="s">
        <v>279</v>
      </c>
      <c r="D76" s="320" t="s">
        <v>366</v>
      </c>
      <c r="E76" s="313" t="s">
        <v>975</v>
      </c>
      <c r="F76" s="230" t="s">
        <v>616</v>
      </c>
      <c r="G76" s="266">
        <v>0</v>
      </c>
      <c r="H76" s="230" t="s">
        <v>483</v>
      </c>
      <c r="I76" s="332" t="s">
        <v>976</v>
      </c>
      <c r="J76" s="230" t="s">
        <v>764</v>
      </c>
      <c r="K76" s="266">
        <v>0</v>
      </c>
      <c r="L76" s="230" t="s">
        <v>351</v>
      </c>
      <c r="M76" s="313" t="s">
        <v>977</v>
      </c>
      <c r="N76" s="230" t="s">
        <v>486</v>
      </c>
      <c r="O76" s="266">
        <v>0</v>
      </c>
      <c r="P76" s="230" t="s">
        <v>452</v>
      </c>
      <c r="Q76" s="332" t="s">
        <v>978</v>
      </c>
      <c r="R76" s="230" t="s">
        <v>487</v>
      </c>
      <c r="S76" s="266">
        <v>0</v>
      </c>
      <c r="T76" s="230" t="s">
        <v>452</v>
      </c>
    </row>
    <row r="77" spans="2:20" ht="37.5" customHeight="1" x14ac:dyDescent="0.25">
      <c r="B77" s="334"/>
      <c r="C77" s="336"/>
      <c r="D77" s="321"/>
      <c r="E77" s="313"/>
      <c r="F77" s="230" t="s">
        <v>865</v>
      </c>
      <c r="G77" s="266">
        <v>0</v>
      </c>
      <c r="H77" s="230" t="s">
        <v>600</v>
      </c>
      <c r="I77" s="332"/>
      <c r="J77" s="230" t="s">
        <v>761</v>
      </c>
      <c r="K77" s="266">
        <v>0</v>
      </c>
      <c r="L77" s="230" t="s">
        <v>351</v>
      </c>
      <c r="M77" s="313"/>
      <c r="N77" s="230" t="s">
        <v>655</v>
      </c>
      <c r="O77" s="266">
        <v>0</v>
      </c>
      <c r="P77" s="230" t="s">
        <v>452</v>
      </c>
      <c r="Q77" s="332"/>
      <c r="R77" s="230" t="s">
        <v>619</v>
      </c>
      <c r="S77" s="266">
        <v>0</v>
      </c>
      <c r="T77" s="230" t="s">
        <v>452</v>
      </c>
    </row>
    <row r="78" spans="2:20" ht="37.5" customHeight="1" x14ac:dyDescent="0.25">
      <c r="B78" s="334"/>
      <c r="C78" s="336"/>
      <c r="D78" s="321"/>
      <c r="E78" s="313"/>
      <c r="F78" s="230" t="s">
        <v>837</v>
      </c>
      <c r="G78" s="266">
        <v>0</v>
      </c>
      <c r="H78" s="230" t="s">
        <v>657</v>
      </c>
      <c r="I78" s="332"/>
      <c r="J78" s="230" t="s">
        <v>847</v>
      </c>
      <c r="K78" s="266">
        <v>0</v>
      </c>
      <c r="L78" s="230" t="s">
        <v>351</v>
      </c>
      <c r="M78" s="313"/>
      <c r="N78" s="230" t="s">
        <v>767</v>
      </c>
      <c r="O78" s="266">
        <v>0</v>
      </c>
      <c r="P78" s="230" t="s">
        <v>452</v>
      </c>
      <c r="Q78" s="332"/>
      <c r="R78" s="230" t="s">
        <v>768</v>
      </c>
      <c r="S78" s="266">
        <v>0</v>
      </c>
      <c r="T78" s="230" t="s">
        <v>452</v>
      </c>
    </row>
    <row r="79" spans="2:20" ht="37.5" customHeight="1" x14ac:dyDescent="0.25">
      <c r="B79" s="334"/>
      <c r="C79" s="336"/>
      <c r="D79" s="321"/>
      <c r="E79" s="313"/>
      <c r="F79" s="230" t="s">
        <v>609</v>
      </c>
      <c r="G79" s="266">
        <v>0</v>
      </c>
      <c r="H79" s="230" t="s">
        <v>350</v>
      </c>
      <c r="I79" s="332"/>
      <c r="J79" s="230" t="s">
        <v>759</v>
      </c>
      <c r="K79" s="266">
        <v>0</v>
      </c>
      <c r="L79" s="230" t="s">
        <v>377</v>
      </c>
      <c r="M79" s="313"/>
      <c r="N79" s="230" t="s">
        <v>485</v>
      </c>
      <c r="O79" s="266">
        <v>0</v>
      </c>
      <c r="P79" s="230" t="s">
        <v>452</v>
      </c>
      <c r="Q79" s="332"/>
      <c r="R79" s="323"/>
      <c r="S79" s="338"/>
      <c r="T79" s="230"/>
    </row>
    <row r="80" spans="2:20" ht="37.5" customHeight="1" x14ac:dyDescent="0.25">
      <c r="B80" s="334"/>
      <c r="C80" s="336"/>
      <c r="D80" s="321"/>
      <c r="E80" s="313"/>
      <c r="F80" s="230" t="s">
        <v>615</v>
      </c>
      <c r="G80" s="266">
        <v>0</v>
      </c>
      <c r="H80" s="230" t="s">
        <v>484</v>
      </c>
      <c r="I80" s="332"/>
      <c r="J80" s="230" t="s">
        <v>763</v>
      </c>
      <c r="K80" s="266">
        <v>0</v>
      </c>
      <c r="L80" s="230" t="s">
        <v>377</v>
      </c>
      <c r="M80" s="313"/>
      <c r="N80" s="230" t="s">
        <v>928</v>
      </c>
      <c r="O80" s="266">
        <v>0</v>
      </c>
      <c r="P80" s="230" t="s">
        <v>538</v>
      </c>
      <c r="Q80" s="332"/>
      <c r="R80" s="324"/>
      <c r="S80" s="359"/>
      <c r="T80" s="230"/>
    </row>
    <row r="81" spans="2:20" ht="37.5" customHeight="1" x14ac:dyDescent="0.25">
      <c r="B81" s="334"/>
      <c r="C81" s="336"/>
      <c r="D81" s="321"/>
      <c r="E81" s="313"/>
      <c r="F81" s="230" t="s">
        <v>758</v>
      </c>
      <c r="G81" s="266">
        <v>0</v>
      </c>
      <c r="H81" s="230" t="s">
        <v>452</v>
      </c>
      <c r="I81" s="332"/>
      <c r="J81" s="230" t="s">
        <v>760</v>
      </c>
      <c r="K81" s="266">
        <v>0</v>
      </c>
      <c r="L81" s="230" t="s">
        <v>350</v>
      </c>
      <c r="M81" s="313"/>
      <c r="N81" s="230" t="s">
        <v>766</v>
      </c>
      <c r="O81" s="266">
        <v>0</v>
      </c>
      <c r="P81" s="230" t="s">
        <v>452</v>
      </c>
      <c r="Q81" s="332"/>
      <c r="R81" s="324"/>
      <c r="S81" s="359"/>
      <c r="T81" s="230"/>
    </row>
    <row r="82" spans="2:20" ht="37.5" customHeight="1" x14ac:dyDescent="0.25">
      <c r="B82" s="334"/>
      <c r="C82" s="336"/>
      <c r="D82" s="321"/>
      <c r="E82" s="313"/>
      <c r="F82" s="230" t="s">
        <v>654</v>
      </c>
      <c r="G82" s="266">
        <v>0</v>
      </c>
      <c r="H82" s="230" t="s">
        <v>452</v>
      </c>
      <c r="I82" s="332"/>
      <c r="J82" s="230" t="s">
        <v>762</v>
      </c>
      <c r="K82" s="266">
        <v>0</v>
      </c>
      <c r="L82" s="230" t="s">
        <v>538</v>
      </c>
      <c r="M82" s="313"/>
      <c r="N82" s="230" t="s">
        <v>769</v>
      </c>
      <c r="O82" s="266">
        <v>0</v>
      </c>
      <c r="P82" s="230" t="s">
        <v>452</v>
      </c>
      <c r="Q82" s="332"/>
      <c r="R82" s="324"/>
      <c r="S82" s="359"/>
      <c r="T82" s="230"/>
    </row>
    <row r="83" spans="2:20" ht="37.5" customHeight="1" x14ac:dyDescent="0.25">
      <c r="B83" s="334"/>
      <c r="C83" s="336"/>
      <c r="D83" s="321"/>
      <c r="E83" s="313"/>
      <c r="F83" s="323"/>
      <c r="G83" s="323"/>
      <c r="H83" s="230"/>
      <c r="I83" s="332"/>
      <c r="J83" s="230" t="s">
        <v>617</v>
      </c>
      <c r="K83" s="266">
        <v>0</v>
      </c>
      <c r="L83" s="230" t="s">
        <v>452</v>
      </c>
      <c r="M83" s="313"/>
      <c r="N83" s="323"/>
      <c r="O83" s="323"/>
      <c r="P83" s="230"/>
      <c r="Q83" s="332"/>
      <c r="R83" s="324"/>
      <c r="S83" s="359"/>
      <c r="T83" s="230"/>
    </row>
    <row r="84" spans="2:20" ht="37.5" customHeight="1" x14ac:dyDescent="0.25">
      <c r="B84" s="334"/>
      <c r="C84" s="336"/>
      <c r="D84" s="321"/>
      <c r="E84" s="313"/>
      <c r="F84" s="324"/>
      <c r="G84" s="324"/>
      <c r="H84" s="230"/>
      <c r="I84" s="332"/>
      <c r="J84" s="329"/>
      <c r="K84" s="329"/>
      <c r="L84" s="250"/>
      <c r="M84" s="313"/>
      <c r="N84" s="324"/>
      <c r="O84" s="324"/>
      <c r="P84" s="230"/>
      <c r="Q84" s="332"/>
      <c r="R84" s="324"/>
      <c r="S84" s="359"/>
      <c r="T84" s="230"/>
    </row>
    <row r="85" spans="2:20" ht="121.5" customHeight="1" x14ac:dyDescent="0.25">
      <c r="B85" s="334"/>
      <c r="C85" s="336"/>
      <c r="D85" s="321"/>
      <c r="E85" s="313"/>
      <c r="F85" s="325"/>
      <c r="G85" s="325"/>
      <c r="H85" s="250"/>
      <c r="I85" s="332"/>
      <c r="J85" s="331"/>
      <c r="K85" s="331"/>
      <c r="L85" s="249"/>
      <c r="M85" s="313"/>
      <c r="N85" s="325"/>
      <c r="O85" s="325"/>
      <c r="P85" s="230"/>
      <c r="Q85" s="332"/>
      <c r="R85" s="325"/>
      <c r="S85" s="339"/>
      <c r="T85" s="230"/>
    </row>
    <row r="86" spans="2:20" ht="37.5" customHeight="1" x14ac:dyDescent="0.25">
      <c r="B86" s="334"/>
      <c r="C86" s="337"/>
      <c r="D86" s="322"/>
      <c r="E86" s="313"/>
      <c r="F86" s="300" t="s">
        <v>949</v>
      </c>
      <c r="G86" s="293">
        <f>COUNTIF(G76:G85,1)/COUNTA(G76:G85)*0.25</f>
        <v>0</v>
      </c>
      <c r="H86" s="230"/>
      <c r="I86" s="332"/>
      <c r="J86" s="300" t="s">
        <v>949</v>
      </c>
      <c r="K86" s="293">
        <f>COUNTIF(K76:K83,1)/COUNTA(K76:K83)*0.25</f>
        <v>0</v>
      </c>
      <c r="L86" s="230"/>
      <c r="M86" s="313"/>
      <c r="N86" s="300" t="s">
        <v>949</v>
      </c>
      <c r="O86" s="293">
        <f>COUNTIF(O76:O85,1)/COUNTA(O76:O85)*0.25</f>
        <v>0</v>
      </c>
      <c r="P86" s="230"/>
      <c r="Q86" s="332"/>
      <c r="R86" s="300" t="s">
        <v>949</v>
      </c>
      <c r="S86" s="293">
        <f>COUNTIF(S76:S85,1)/COUNTA(S76:S85)*0.25</f>
        <v>0</v>
      </c>
      <c r="T86" s="230"/>
    </row>
    <row r="87" spans="2:20" ht="37.5" customHeight="1" x14ac:dyDescent="0.25">
      <c r="B87" s="334"/>
      <c r="C87" s="335" t="s">
        <v>284</v>
      </c>
      <c r="D87" s="320" t="s">
        <v>365</v>
      </c>
      <c r="E87" s="332" t="s">
        <v>979</v>
      </c>
      <c r="F87" s="230" t="s">
        <v>488</v>
      </c>
      <c r="G87" s="266">
        <v>0</v>
      </c>
      <c r="H87" s="230" t="s">
        <v>351</v>
      </c>
      <c r="I87" s="313" t="s">
        <v>980</v>
      </c>
      <c r="J87" s="230" t="s">
        <v>770</v>
      </c>
      <c r="K87" s="266">
        <v>0</v>
      </c>
      <c r="L87" s="230" t="s">
        <v>452</v>
      </c>
      <c r="M87" s="332" t="s">
        <v>981</v>
      </c>
      <c r="N87" s="230" t="s">
        <v>848</v>
      </c>
      <c r="O87" s="266">
        <v>0</v>
      </c>
      <c r="P87" s="230" t="s">
        <v>452</v>
      </c>
      <c r="Q87" s="313" t="s">
        <v>982</v>
      </c>
      <c r="R87" s="230" t="s">
        <v>771</v>
      </c>
      <c r="S87" s="266">
        <v>0</v>
      </c>
      <c r="T87" s="230" t="s">
        <v>657</v>
      </c>
    </row>
    <row r="88" spans="2:20" ht="37.5" customHeight="1" x14ac:dyDescent="0.25">
      <c r="B88" s="334"/>
      <c r="C88" s="336"/>
      <c r="D88" s="321"/>
      <c r="E88" s="332"/>
      <c r="F88" s="230" t="s">
        <v>489</v>
      </c>
      <c r="G88" s="266">
        <v>0</v>
      </c>
      <c r="H88" s="230" t="s">
        <v>351</v>
      </c>
      <c r="I88" s="313"/>
      <c r="J88" s="230" t="s">
        <v>491</v>
      </c>
      <c r="K88" s="266">
        <v>0</v>
      </c>
      <c r="L88" s="230" t="s">
        <v>452</v>
      </c>
      <c r="M88" s="313"/>
      <c r="N88" s="230" t="s">
        <v>623</v>
      </c>
      <c r="O88" s="266">
        <v>0</v>
      </c>
      <c r="P88" s="230" t="s">
        <v>538</v>
      </c>
      <c r="Q88" s="313"/>
      <c r="R88" s="230" t="s">
        <v>774</v>
      </c>
      <c r="S88" s="266">
        <v>0</v>
      </c>
      <c r="T88" s="230" t="s">
        <v>452</v>
      </c>
    </row>
    <row r="89" spans="2:20" ht="37.5" customHeight="1" x14ac:dyDescent="0.25">
      <c r="B89" s="334"/>
      <c r="C89" s="336"/>
      <c r="D89" s="321"/>
      <c r="E89" s="332"/>
      <c r="F89" s="230" t="s">
        <v>610</v>
      </c>
      <c r="G89" s="266">
        <v>0</v>
      </c>
      <c r="H89" s="230" t="s">
        <v>452</v>
      </c>
      <c r="I89" s="313"/>
      <c r="J89" s="230" t="s">
        <v>622</v>
      </c>
      <c r="K89" s="266">
        <v>0</v>
      </c>
      <c r="L89" s="230" t="s">
        <v>452</v>
      </c>
      <c r="M89" s="313"/>
      <c r="N89" s="230" t="s">
        <v>773</v>
      </c>
      <c r="O89" s="266">
        <v>0</v>
      </c>
      <c r="P89" s="230" t="s">
        <v>538</v>
      </c>
      <c r="Q89" s="313"/>
      <c r="R89" s="230" t="s">
        <v>772</v>
      </c>
      <c r="S89" s="266">
        <v>0</v>
      </c>
      <c r="T89" s="230" t="s">
        <v>538</v>
      </c>
    </row>
    <row r="90" spans="2:20" ht="37.5" customHeight="1" x14ac:dyDescent="0.25">
      <c r="B90" s="334"/>
      <c r="C90" s="336"/>
      <c r="D90" s="321"/>
      <c r="E90" s="332"/>
      <c r="F90" s="230" t="s">
        <v>620</v>
      </c>
      <c r="G90" s="266">
        <v>0</v>
      </c>
      <c r="H90" s="230" t="s">
        <v>452</v>
      </c>
      <c r="I90" s="313"/>
      <c r="J90" s="230" t="s">
        <v>490</v>
      </c>
      <c r="K90" s="266">
        <v>0</v>
      </c>
      <c r="L90" s="230" t="s">
        <v>538</v>
      </c>
      <c r="M90" s="313"/>
      <c r="N90" s="230" t="s">
        <v>929</v>
      </c>
      <c r="O90" s="266">
        <v>0</v>
      </c>
      <c r="P90" s="230" t="s">
        <v>657</v>
      </c>
      <c r="Q90" s="313"/>
      <c r="R90" s="230" t="s">
        <v>624</v>
      </c>
      <c r="S90" s="266">
        <v>0</v>
      </c>
      <c r="T90" s="230" t="s">
        <v>538</v>
      </c>
    </row>
    <row r="91" spans="2:20" ht="37.5" customHeight="1" x14ac:dyDescent="0.25">
      <c r="B91" s="334"/>
      <c r="C91" s="336"/>
      <c r="D91" s="321"/>
      <c r="E91" s="332"/>
      <c r="F91" s="230" t="s">
        <v>621</v>
      </c>
      <c r="G91" s="266">
        <v>0</v>
      </c>
      <c r="H91" s="230" t="s">
        <v>452</v>
      </c>
      <c r="I91" s="313"/>
      <c r="J91" s="323"/>
      <c r="K91" s="323"/>
      <c r="L91" s="230"/>
      <c r="M91" s="313"/>
      <c r="N91" s="323"/>
      <c r="O91" s="323"/>
      <c r="P91" s="230"/>
      <c r="Q91" s="313"/>
      <c r="R91" s="323"/>
      <c r="S91" s="323"/>
      <c r="T91" s="230"/>
    </row>
    <row r="92" spans="2:20" ht="37.5" customHeight="1" x14ac:dyDescent="0.25">
      <c r="B92" s="334"/>
      <c r="C92" s="336"/>
      <c r="D92" s="321"/>
      <c r="E92" s="332"/>
      <c r="F92" s="323"/>
      <c r="G92" s="338"/>
      <c r="H92" s="230"/>
      <c r="I92" s="313"/>
      <c r="J92" s="324"/>
      <c r="K92" s="324"/>
      <c r="L92" s="230"/>
      <c r="M92" s="313"/>
      <c r="N92" s="324"/>
      <c r="O92" s="324"/>
      <c r="P92" s="230"/>
      <c r="Q92" s="313"/>
      <c r="R92" s="324"/>
      <c r="S92" s="324"/>
      <c r="T92" s="230"/>
    </row>
    <row r="93" spans="2:20" ht="37.5" customHeight="1" x14ac:dyDescent="0.25">
      <c r="B93" s="334"/>
      <c r="C93" s="336"/>
      <c r="D93" s="321"/>
      <c r="E93" s="332"/>
      <c r="F93" s="324"/>
      <c r="G93" s="359"/>
      <c r="H93" s="230"/>
      <c r="I93" s="313"/>
      <c r="J93" s="324"/>
      <c r="K93" s="324"/>
      <c r="L93" s="230"/>
      <c r="M93" s="313"/>
      <c r="N93" s="324"/>
      <c r="O93" s="324"/>
      <c r="P93" s="230"/>
      <c r="Q93" s="313"/>
      <c r="R93" s="324"/>
      <c r="S93" s="324"/>
      <c r="T93" s="230"/>
    </row>
    <row r="94" spans="2:20" ht="37.5" customHeight="1" x14ac:dyDescent="0.25">
      <c r="B94" s="334"/>
      <c r="C94" s="336"/>
      <c r="D94" s="321"/>
      <c r="E94" s="332"/>
      <c r="F94" s="325"/>
      <c r="G94" s="339"/>
      <c r="H94" s="230"/>
      <c r="I94" s="313"/>
      <c r="J94" s="325"/>
      <c r="K94" s="325"/>
      <c r="L94" s="230"/>
      <c r="M94" s="313"/>
      <c r="N94" s="325"/>
      <c r="O94" s="325"/>
      <c r="P94" s="230"/>
      <c r="Q94" s="313"/>
      <c r="R94" s="325"/>
      <c r="S94" s="325"/>
      <c r="T94" s="230"/>
    </row>
    <row r="95" spans="2:20" ht="37.5" customHeight="1" x14ac:dyDescent="0.25">
      <c r="B95" s="334"/>
      <c r="C95" s="337"/>
      <c r="D95" s="322"/>
      <c r="E95" s="332"/>
      <c r="F95" s="300" t="s">
        <v>949</v>
      </c>
      <c r="G95" s="293">
        <f>COUNTIF(G87:G94,1)/COUNTA(G87:G94)*0.25</f>
        <v>0</v>
      </c>
      <c r="H95" s="230"/>
      <c r="I95" s="313"/>
      <c r="J95" s="300" t="s">
        <v>949</v>
      </c>
      <c r="K95" s="293">
        <f>COUNTIF(K87:K94,1)/COUNTA(K87:K94)*0.25</f>
        <v>0</v>
      </c>
      <c r="L95" s="230"/>
      <c r="M95" s="313"/>
      <c r="N95" s="300" t="s">
        <v>949</v>
      </c>
      <c r="O95" s="293">
        <f>COUNTIF(O87:O94,1)/COUNTA(O87:O94)*0.25</f>
        <v>0</v>
      </c>
      <c r="P95" s="230"/>
      <c r="Q95" s="313"/>
      <c r="R95" s="300" t="s">
        <v>949</v>
      </c>
      <c r="S95" s="293">
        <f>COUNTIF(S87:S94,1)/COUNTA(S87:S94)*0.25</f>
        <v>0</v>
      </c>
      <c r="T95" s="230"/>
    </row>
    <row r="96" spans="2:20" ht="37.5" customHeight="1" x14ac:dyDescent="0.25">
      <c r="B96" s="333" t="s">
        <v>549</v>
      </c>
      <c r="C96" s="326" t="s">
        <v>355</v>
      </c>
      <c r="D96" s="320" t="s">
        <v>433</v>
      </c>
      <c r="E96" s="313" t="s">
        <v>983</v>
      </c>
      <c r="F96" s="230" t="s">
        <v>866</v>
      </c>
      <c r="G96" s="266">
        <v>0</v>
      </c>
      <c r="H96" s="230" t="s">
        <v>518</v>
      </c>
      <c r="I96" s="313" t="s">
        <v>984</v>
      </c>
      <c r="J96" s="230" t="s">
        <v>778</v>
      </c>
      <c r="K96" s="266">
        <v>0</v>
      </c>
      <c r="L96" s="230" t="s">
        <v>452</v>
      </c>
      <c r="M96" s="313" t="s">
        <v>985</v>
      </c>
      <c r="N96" s="230" t="s">
        <v>630</v>
      </c>
      <c r="O96" s="266">
        <v>0</v>
      </c>
      <c r="P96" s="230" t="s">
        <v>452</v>
      </c>
      <c r="Q96" s="313" t="s">
        <v>986</v>
      </c>
      <c r="R96" s="230" t="s">
        <v>531</v>
      </c>
      <c r="S96" s="266">
        <v>0</v>
      </c>
      <c r="T96" s="230" t="s">
        <v>452</v>
      </c>
    </row>
    <row r="97" spans="2:20" ht="37.5" customHeight="1" x14ac:dyDescent="0.25">
      <c r="B97" s="334"/>
      <c r="C97" s="327"/>
      <c r="D97" s="321"/>
      <c r="E97" s="313"/>
      <c r="F97" s="230" t="s">
        <v>626</v>
      </c>
      <c r="G97" s="266">
        <v>0</v>
      </c>
      <c r="H97" s="230" t="s">
        <v>351</v>
      </c>
      <c r="I97" s="313"/>
      <c r="J97" s="230" t="s">
        <v>779</v>
      </c>
      <c r="K97" s="266">
        <v>0</v>
      </c>
      <c r="L97" s="230" t="s">
        <v>452</v>
      </c>
      <c r="M97" s="313"/>
      <c r="N97" s="230" t="s">
        <v>629</v>
      </c>
      <c r="O97" s="266">
        <v>0</v>
      </c>
      <c r="P97" s="230" t="s">
        <v>351</v>
      </c>
      <c r="Q97" s="313"/>
      <c r="R97" s="230" t="s">
        <v>532</v>
      </c>
      <c r="S97" s="266">
        <v>0</v>
      </c>
      <c r="T97" s="230" t="s">
        <v>452</v>
      </c>
    </row>
    <row r="98" spans="2:20" ht="37.5" customHeight="1" x14ac:dyDescent="0.25">
      <c r="B98" s="334"/>
      <c r="C98" s="327"/>
      <c r="D98" s="321"/>
      <c r="E98" s="313"/>
      <c r="F98" s="230" t="s">
        <v>533</v>
      </c>
      <c r="G98" s="266">
        <v>0</v>
      </c>
      <c r="H98" s="230" t="s">
        <v>351</v>
      </c>
      <c r="I98" s="313"/>
      <c r="J98" s="230" t="s">
        <v>521</v>
      </c>
      <c r="K98" s="266">
        <v>0</v>
      </c>
      <c r="L98" s="230" t="s">
        <v>351</v>
      </c>
      <c r="M98" s="313"/>
      <c r="N98" s="230" t="s">
        <v>523</v>
      </c>
      <c r="O98" s="266">
        <v>0</v>
      </c>
      <c r="P98" s="230" t="s">
        <v>351</v>
      </c>
      <c r="Q98" s="313"/>
      <c r="R98" s="230" t="s">
        <v>632</v>
      </c>
      <c r="S98" s="266">
        <v>0</v>
      </c>
      <c r="T98" s="230" t="s">
        <v>452</v>
      </c>
    </row>
    <row r="99" spans="2:20" ht="37.5" customHeight="1" x14ac:dyDescent="0.25">
      <c r="B99" s="334"/>
      <c r="C99" s="327"/>
      <c r="D99" s="321"/>
      <c r="E99" s="313"/>
      <c r="F99" s="230" t="s">
        <v>519</v>
      </c>
      <c r="G99" s="266">
        <v>0</v>
      </c>
      <c r="H99" s="230" t="s">
        <v>351</v>
      </c>
      <c r="I99" s="313"/>
      <c r="J99" s="230" t="s">
        <v>522</v>
      </c>
      <c r="K99" s="266">
        <v>0</v>
      </c>
      <c r="L99" s="230" t="s">
        <v>351</v>
      </c>
      <c r="M99" s="313"/>
      <c r="N99" s="230" t="s">
        <v>867</v>
      </c>
      <c r="O99" s="266">
        <v>0</v>
      </c>
      <c r="P99" s="230" t="s">
        <v>351</v>
      </c>
      <c r="Q99" s="313"/>
      <c r="R99" s="230" t="s">
        <v>635</v>
      </c>
      <c r="S99" s="266">
        <v>0</v>
      </c>
      <c r="T99" s="230" t="s">
        <v>358</v>
      </c>
    </row>
    <row r="100" spans="2:20" ht="37.5" customHeight="1" x14ac:dyDescent="0.25">
      <c r="B100" s="334"/>
      <c r="C100" s="327"/>
      <c r="D100" s="321"/>
      <c r="E100" s="313"/>
      <c r="F100" s="230" t="s">
        <v>520</v>
      </c>
      <c r="G100" s="266">
        <v>0</v>
      </c>
      <c r="H100" s="230" t="s">
        <v>351</v>
      </c>
      <c r="I100" s="313"/>
      <c r="J100" s="230" t="s">
        <v>527</v>
      </c>
      <c r="K100" s="266">
        <v>0</v>
      </c>
      <c r="L100" s="230" t="s">
        <v>351</v>
      </c>
      <c r="M100" s="313"/>
      <c r="N100" s="230" t="s">
        <v>528</v>
      </c>
      <c r="O100" s="266">
        <v>0</v>
      </c>
      <c r="P100" s="230" t="s">
        <v>351</v>
      </c>
      <c r="Q100" s="313"/>
      <c r="R100" s="230" t="s">
        <v>780</v>
      </c>
      <c r="S100" s="266">
        <v>0</v>
      </c>
      <c r="T100" s="230" t="s">
        <v>452</v>
      </c>
    </row>
    <row r="101" spans="2:20" ht="37.5" customHeight="1" x14ac:dyDescent="0.25">
      <c r="B101" s="334"/>
      <c r="C101" s="327"/>
      <c r="D101" s="321"/>
      <c r="E101" s="313"/>
      <c r="F101" s="230" t="s">
        <v>868</v>
      </c>
      <c r="G101" s="266">
        <v>0</v>
      </c>
      <c r="H101" s="230" t="s">
        <v>351</v>
      </c>
      <c r="I101" s="313"/>
      <c r="J101" s="230" t="s">
        <v>524</v>
      </c>
      <c r="K101" s="266">
        <v>0</v>
      </c>
      <c r="L101" s="230" t="s">
        <v>351</v>
      </c>
      <c r="M101" s="313"/>
      <c r="N101" s="230" t="s">
        <v>849</v>
      </c>
      <c r="O101" s="266">
        <v>0</v>
      </c>
      <c r="P101" s="230" t="s">
        <v>517</v>
      </c>
      <c r="Q101" s="313"/>
      <c r="R101" s="323"/>
      <c r="S101" s="323"/>
      <c r="T101" s="230"/>
    </row>
    <row r="102" spans="2:20" ht="37.5" customHeight="1" x14ac:dyDescent="0.25">
      <c r="B102" s="334"/>
      <c r="C102" s="327"/>
      <c r="D102" s="321"/>
      <c r="E102" s="313"/>
      <c r="F102" s="230" t="s">
        <v>627</v>
      </c>
      <c r="G102" s="266">
        <v>0</v>
      </c>
      <c r="H102" s="230" t="s">
        <v>351</v>
      </c>
      <c r="I102" s="313"/>
      <c r="J102" s="230" t="s">
        <v>869</v>
      </c>
      <c r="K102" s="266">
        <v>0</v>
      </c>
      <c r="L102" s="230" t="s">
        <v>351</v>
      </c>
      <c r="M102" s="313"/>
      <c r="N102" s="230" t="s">
        <v>529</v>
      </c>
      <c r="O102" s="266">
        <v>0</v>
      </c>
      <c r="P102" s="230" t="s">
        <v>351</v>
      </c>
      <c r="Q102" s="313"/>
      <c r="R102" s="324"/>
      <c r="S102" s="324"/>
      <c r="T102" s="230"/>
    </row>
    <row r="103" spans="2:20" ht="37.5" customHeight="1" x14ac:dyDescent="0.25">
      <c r="B103" s="334"/>
      <c r="C103" s="327"/>
      <c r="D103" s="321"/>
      <c r="E103" s="313"/>
      <c r="F103" s="230" t="s">
        <v>625</v>
      </c>
      <c r="G103" s="266">
        <v>0</v>
      </c>
      <c r="H103" s="230" t="s">
        <v>452</v>
      </c>
      <c r="I103" s="313"/>
      <c r="J103" s="230" t="s">
        <v>530</v>
      </c>
      <c r="K103" s="266">
        <v>0</v>
      </c>
      <c r="L103" s="230" t="s">
        <v>351</v>
      </c>
      <c r="M103" s="313"/>
      <c r="N103" s="230" t="s">
        <v>870</v>
      </c>
      <c r="O103" s="266">
        <v>0</v>
      </c>
      <c r="P103" s="230" t="s">
        <v>351</v>
      </c>
      <c r="Q103" s="313"/>
      <c r="R103" s="324"/>
      <c r="S103" s="324"/>
      <c r="T103" s="230"/>
    </row>
    <row r="104" spans="2:20" ht="37.5" customHeight="1" x14ac:dyDescent="0.25">
      <c r="B104" s="334"/>
      <c r="C104" s="327"/>
      <c r="D104" s="321"/>
      <c r="E104" s="313"/>
      <c r="F104" s="230" t="s">
        <v>850</v>
      </c>
      <c r="G104" s="266">
        <v>0</v>
      </c>
      <c r="H104" s="230" t="s">
        <v>452</v>
      </c>
      <c r="I104" s="313"/>
      <c r="J104" s="230" t="s">
        <v>631</v>
      </c>
      <c r="K104" s="266">
        <v>0</v>
      </c>
      <c r="L104" s="230" t="s">
        <v>351</v>
      </c>
      <c r="M104" s="313"/>
      <c r="N104" s="329"/>
      <c r="O104" s="329"/>
      <c r="P104" s="250"/>
      <c r="Q104" s="313"/>
      <c r="R104" s="324"/>
      <c r="S104" s="324"/>
      <c r="T104" s="230"/>
    </row>
    <row r="105" spans="2:20" ht="37.5" customHeight="1" x14ac:dyDescent="0.25">
      <c r="B105" s="334"/>
      <c r="C105" s="327"/>
      <c r="D105" s="321"/>
      <c r="E105" s="313"/>
      <c r="F105" s="230" t="s">
        <v>930</v>
      </c>
      <c r="G105" s="266">
        <v>0</v>
      </c>
      <c r="H105" s="230" t="s">
        <v>633</v>
      </c>
      <c r="I105" s="313"/>
      <c r="J105" s="230" t="s">
        <v>525</v>
      </c>
      <c r="K105" s="266">
        <v>0</v>
      </c>
      <c r="L105" s="230" t="s">
        <v>351</v>
      </c>
      <c r="M105" s="313"/>
      <c r="N105" s="330"/>
      <c r="O105" s="330"/>
      <c r="P105" s="230"/>
      <c r="Q105" s="313"/>
      <c r="R105" s="324"/>
      <c r="S105" s="324"/>
      <c r="T105" s="230"/>
    </row>
    <row r="106" spans="2:20" ht="37.5" customHeight="1" x14ac:dyDescent="0.25">
      <c r="B106" s="334"/>
      <c r="C106" s="327"/>
      <c r="D106" s="321"/>
      <c r="E106" s="313"/>
      <c r="F106" s="230" t="s">
        <v>516</v>
      </c>
      <c r="G106" s="266">
        <v>0</v>
      </c>
      <c r="H106" s="230" t="s">
        <v>517</v>
      </c>
      <c r="I106" s="313"/>
      <c r="J106" s="230" t="s">
        <v>628</v>
      </c>
      <c r="K106" s="266">
        <v>0</v>
      </c>
      <c r="L106" s="230" t="s">
        <v>350</v>
      </c>
      <c r="M106" s="313"/>
      <c r="N106" s="330"/>
      <c r="O106" s="330"/>
      <c r="P106" s="230"/>
      <c r="Q106" s="313"/>
      <c r="R106" s="324"/>
      <c r="S106" s="324"/>
      <c r="T106" s="230"/>
    </row>
    <row r="107" spans="2:20" ht="37.5" customHeight="1" x14ac:dyDescent="0.25">
      <c r="B107" s="334"/>
      <c r="C107" s="327"/>
      <c r="D107" s="321"/>
      <c r="E107" s="313"/>
      <c r="F107" s="230" t="s">
        <v>526</v>
      </c>
      <c r="G107" s="266">
        <v>0</v>
      </c>
      <c r="H107" s="230" t="s">
        <v>351</v>
      </c>
      <c r="I107" s="313"/>
      <c r="J107" s="329"/>
      <c r="K107" s="329"/>
      <c r="L107" s="250"/>
      <c r="M107" s="313"/>
      <c r="N107" s="330"/>
      <c r="O107" s="330"/>
      <c r="P107" s="230"/>
      <c r="Q107" s="313"/>
      <c r="R107" s="324"/>
      <c r="S107" s="324"/>
      <c r="T107" s="230"/>
    </row>
    <row r="108" spans="2:20" ht="37.5" customHeight="1" x14ac:dyDescent="0.25">
      <c r="B108" s="334"/>
      <c r="C108" s="327"/>
      <c r="D108" s="321"/>
      <c r="E108" s="313"/>
      <c r="F108" s="329"/>
      <c r="G108" s="329"/>
      <c r="H108" s="250"/>
      <c r="I108" s="313"/>
      <c r="J108" s="330"/>
      <c r="K108" s="330"/>
      <c r="L108" s="250"/>
      <c r="M108" s="313"/>
      <c r="N108" s="330"/>
      <c r="O108" s="330"/>
      <c r="P108" s="230"/>
      <c r="Q108" s="313"/>
      <c r="R108" s="324"/>
      <c r="S108" s="324"/>
      <c r="T108" s="230"/>
    </row>
    <row r="109" spans="2:20" ht="37.5" customHeight="1" x14ac:dyDescent="0.25">
      <c r="B109" s="334"/>
      <c r="C109" s="327"/>
      <c r="D109" s="321"/>
      <c r="E109" s="313"/>
      <c r="F109" s="331"/>
      <c r="G109" s="331"/>
      <c r="H109" s="250"/>
      <c r="I109" s="313"/>
      <c r="J109" s="331"/>
      <c r="K109" s="331"/>
      <c r="L109" s="249"/>
      <c r="M109" s="313"/>
      <c r="N109" s="331"/>
      <c r="O109" s="331"/>
      <c r="P109" s="230"/>
      <c r="Q109" s="313"/>
      <c r="R109" s="325"/>
      <c r="S109" s="325"/>
      <c r="T109" s="230"/>
    </row>
    <row r="110" spans="2:20" ht="37.5" customHeight="1" x14ac:dyDescent="0.25">
      <c r="B110" s="334"/>
      <c r="C110" s="327"/>
      <c r="D110" s="322"/>
      <c r="E110" s="313"/>
      <c r="F110" s="300" t="s">
        <v>949</v>
      </c>
      <c r="G110" s="293">
        <f>COUNTIF(G96:G107,1)/COUNTA(G96:G107)*0.25</f>
        <v>0</v>
      </c>
      <c r="H110" s="230"/>
      <c r="I110" s="313"/>
      <c r="J110" s="300" t="s">
        <v>949</v>
      </c>
      <c r="K110" s="293">
        <f>COUNTIF(K96:K106,1)/COUNTA(K96:K106)*0.25</f>
        <v>0</v>
      </c>
      <c r="L110" s="230"/>
      <c r="M110" s="313"/>
      <c r="N110" s="300" t="s">
        <v>949</v>
      </c>
      <c r="O110" s="293">
        <f>COUNTIF(O96:O109,1)/COUNTA(O96:O109)*0.25</f>
        <v>0</v>
      </c>
      <c r="P110" s="230"/>
      <c r="Q110" s="313"/>
      <c r="R110" s="300" t="s">
        <v>949</v>
      </c>
      <c r="S110" s="293">
        <f>COUNTIF(S96:S109,1)/COUNTA(S96:S109)*0.25</f>
        <v>0</v>
      </c>
      <c r="T110" s="230"/>
    </row>
    <row r="111" spans="2:20" ht="37.5" customHeight="1" x14ac:dyDescent="0.25">
      <c r="B111" s="297"/>
      <c r="C111" s="335" t="s">
        <v>354</v>
      </c>
      <c r="D111" s="320" t="s">
        <v>539</v>
      </c>
      <c r="E111" s="332" t="s">
        <v>987</v>
      </c>
      <c r="F111" s="230" t="s">
        <v>492</v>
      </c>
      <c r="G111" s="266">
        <v>0</v>
      </c>
      <c r="H111" s="230" t="s">
        <v>452</v>
      </c>
      <c r="I111" s="332" t="s">
        <v>988</v>
      </c>
      <c r="J111" s="230" t="s">
        <v>497</v>
      </c>
      <c r="K111" s="266">
        <v>0</v>
      </c>
      <c r="L111" s="230" t="s">
        <v>358</v>
      </c>
      <c r="M111" s="313" t="s">
        <v>989</v>
      </c>
      <c r="N111" s="230" t="s">
        <v>638</v>
      </c>
      <c r="O111" s="266">
        <v>0</v>
      </c>
      <c r="P111" s="230" t="s">
        <v>452</v>
      </c>
      <c r="Q111" s="313" t="s">
        <v>990</v>
      </c>
      <c r="R111" s="230" t="s">
        <v>871</v>
      </c>
      <c r="S111" s="266">
        <v>0</v>
      </c>
      <c r="T111" s="230" t="s">
        <v>351</v>
      </c>
    </row>
    <row r="112" spans="2:20" ht="37.5" customHeight="1" x14ac:dyDescent="0.25">
      <c r="B112" s="297"/>
      <c r="C112" s="336"/>
      <c r="D112" s="321"/>
      <c r="E112" s="332"/>
      <c r="F112" s="230" t="s">
        <v>493</v>
      </c>
      <c r="G112" s="266">
        <v>0</v>
      </c>
      <c r="H112" s="230" t="s">
        <v>452</v>
      </c>
      <c r="I112" s="313"/>
      <c r="J112" s="230" t="s">
        <v>839</v>
      </c>
      <c r="K112" s="266">
        <v>0</v>
      </c>
      <c r="L112" s="230" t="s">
        <v>377</v>
      </c>
      <c r="M112" s="313"/>
      <c r="N112" s="230" t="s">
        <v>498</v>
      </c>
      <c r="O112" s="266">
        <v>0</v>
      </c>
      <c r="P112" s="230" t="s">
        <v>351</v>
      </c>
      <c r="Q112" s="313"/>
      <c r="R112" s="230" t="s">
        <v>639</v>
      </c>
      <c r="S112" s="266">
        <v>0</v>
      </c>
      <c r="T112" s="230" t="s">
        <v>452</v>
      </c>
    </row>
    <row r="113" spans="2:20" ht="37.5" customHeight="1" x14ac:dyDescent="0.25">
      <c r="B113" s="297"/>
      <c r="C113" s="336"/>
      <c r="D113" s="321"/>
      <c r="E113" s="332"/>
      <c r="F113" s="230" t="s">
        <v>494</v>
      </c>
      <c r="G113" s="266">
        <v>0</v>
      </c>
      <c r="H113" s="230" t="s">
        <v>452</v>
      </c>
      <c r="I113" s="313"/>
      <c r="J113" s="230" t="s">
        <v>636</v>
      </c>
      <c r="K113" s="266">
        <v>0</v>
      </c>
      <c r="L113" s="230" t="s">
        <v>452</v>
      </c>
      <c r="M113" s="313"/>
      <c r="N113" s="230" t="s">
        <v>872</v>
      </c>
      <c r="O113" s="266">
        <v>0</v>
      </c>
      <c r="P113" s="230" t="s">
        <v>351</v>
      </c>
      <c r="Q113" s="313"/>
      <c r="R113" s="230" t="s">
        <v>782</v>
      </c>
      <c r="S113" s="266">
        <v>0</v>
      </c>
      <c r="T113" s="230" t="s">
        <v>452</v>
      </c>
    </row>
    <row r="114" spans="2:20" ht="37.5" customHeight="1" x14ac:dyDescent="0.25">
      <c r="B114" s="297"/>
      <c r="C114" s="336"/>
      <c r="D114" s="321"/>
      <c r="E114" s="332"/>
      <c r="F114" s="230" t="s">
        <v>873</v>
      </c>
      <c r="G114" s="266">
        <v>0</v>
      </c>
      <c r="H114" s="230" t="s">
        <v>351</v>
      </c>
      <c r="I114" s="313"/>
      <c r="J114" s="230" t="s">
        <v>637</v>
      </c>
      <c r="K114" s="266">
        <v>0</v>
      </c>
      <c r="L114" s="230" t="s">
        <v>452</v>
      </c>
      <c r="M114" s="313"/>
      <c r="N114" s="230" t="s">
        <v>781</v>
      </c>
      <c r="O114" s="266">
        <v>0</v>
      </c>
      <c r="P114" s="230" t="s">
        <v>452</v>
      </c>
      <c r="Q114" s="313"/>
      <c r="R114" s="230" t="s">
        <v>500</v>
      </c>
      <c r="S114" s="266">
        <v>0</v>
      </c>
      <c r="T114" s="230" t="s">
        <v>538</v>
      </c>
    </row>
    <row r="115" spans="2:20" ht="37.5" customHeight="1" x14ac:dyDescent="0.25">
      <c r="B115" s="297"/>
      <c r="C115" s="336"/>
      <c r="D115" s="321"/>
      <c r="E115" s="332"/>
      <c r="F115" s="230" t="s">
        <v>874</v>
      </c>
      <c r="G115" s="266">
        <v>0</v>
      </c>
      <c r="H115" s="230" t="s">
        <v>351</v>
      </c>
      <c r="I115" s="313"/>
      <c r="J115" s="230" t="s">
        <v>499</v>
      </c>
      <c r="K115" s="266">
        <v>0</v>
      </c>
      <c r="L115" s="230" t="s">
        <v>351</v>
      </c>
      <c r="M115" s="313"/>
      <c r="N115" s="323"/>
      <c r="O115" s="323"/>
      <c r="P115" s="230"/>
      <c r="Q115" s="313"/>
      <c r="R115" s="230" t="s">
        <v>640</v>
      </c>
      <c r="S115" s="266">
        <v>0</v>
      </c>
      <c r="T115" s="230" t="s">
        <v>452</v>
      </c>
    </row>
    <row r="116" spans="2:20" ht="37.5" customHeight="1" x14ac:dyDescent="0.25">
      <c r="B116" s="297"/>
      <c r="C116" s="336"/>
      <c r="D116" s="321"/>
      <c r="E116" s="332"/>
      <c r="F116" s="230" t="s">
        <v>495</v>
      </c>
      <c r="G116" s="266">
        <v>0</v>
      </c>
      <c r="H116" s="230" t="s">
        <v>351</v>
      </c>
      <c r="I116" s="313"/>
      <c r="J116" s="323"/>
      <c r="K116" s="323"/>
      <c r="L116" s="230"/>
      <c r="M116" s="313"/>
      <c r="N116" s="324"/>
      <c r="O116" s="324"/>
      <c r="P116" s="230"/>
      <c r="Q116" s="313"/>
      <c r="R116" s="323"/>
      <c r="S116" s="323"/>
      <c r="T116" s="230"/>
    </row>
    <row r="117" spans="2:20" ht="37.5" customHeight="1" x14ac:dyDescent="0.25">
      <c r="B117" s="297"/>
      <c r="C117" s="336"/>
      <c r="D117" s="321"/>
      <c r="E117" s="332"/>
      <c r="F117" s="230" t="s">
        <v>496</v>
      </c>
      <c r="G117" s="266">
        <v>0</v>
      </c>
      <c r="H117" s="230" t="s">
        <v>351</v>
      </c>
      <c r="I117" s="313"/>
      <c r="J117" s="324"/>
      <c r="K117" s="324"/>
      <c r="L117" s="230"/>
      <c r="M117" s="313"/>
      <c r="N117" s="324"/>
      <c r="O117" s="324"/>
      <c r="P117" s="230"/>
      <c r="Q117" s="313"/>
      <c r="R117" s="324"/>
      <c r="S117" s="324"/>
      <c r="T117" s="230"/>
    </row>
    <row r="118" spans="2:20" ht="37.5" customHeight="1" x14ac:dyDescent="0.25">
      <c r="B118" s="297"/>
      <c r="C118" s="336"/>
      <c r="D118" s="321"/>
      <c r="E118" s="332"/>
      <c r="F118" s="323"/>
      <c r="G118" s="338"/>
      <c r="H118" s="230"/>
      <c r="I118" s="313"/>
      <c r="J118" s="324"/>
      <c r="K118" s="324"/>
      <c r="L118" s="230"/>
      <c r="M118" s="313"/>
      <c r="N118" s="324"/>
      <c r="O118" s="324"/>
      <c r="P118" s="230"/>
      <c r="Q118" s="313"/>
      <c r="R118" s="324"/>
      <c r="S118" s="324"/>
      <c r="T118" s="230"/>
    </row>
    <row r="119" spans="2:20" ht="37.5" customHeight="1" x14ac:dyDescent="0.25">
      <c r="B119" s="297"/>
      <c r="C119" s="336"/>
      <c r="D119" s="321"/>
      <c r="E119" s="332"/>
      <c r="F119" s="325"/>
      <c r="G119" s="339"/>
      <c r="H119" s="230"/>
      <c r="I119" s="313"/>
      <c r="J119" s="325"/>
      <c r="K119" s="325"/>
      <c r="L119" s="230"/>
      <c r="M119" s="313"/>
      <c r="N119" s="325"/>
      <c r="O119" s="325"/>
      <c r="P119" s="230"/>
      <c r="Q119" s="313"/>
      <c r="R119" s="325"/>
      <c r="S119" s="325"/>
      <c r="T119" s="230"/>
    </row>
    <row r="120" spans="2:20" ht="37.5" customHeight="1" x14ac:dyDescent="0.25">
      <c r="B120" s="297"/>
      <c r="C120" s="337"/>
      <c r="D120" s="322"/>
      <c r="E120" s="332"/>
      <c r="F120" s="300" t="s">
        <v>949</v>
      </c>
      <c r="G120" s="293">
        <f>COUNTIF(G111:G119,1)/COUNTA(G111:G119)*0.25</f>
        <v>0</v>
      </c>
      <c r="H120" s="230"/>
      <c r="I120" s="313"/>
      <c r="J120" s="300" t="s">
        <v>949</v>
      </c>
      <c r="K120" s="293">
        <f>COUNTIF(K111:K119,1)/COUNTA(K111:K119)*0.25</f>
        <v>0</v>
      </c>
      <c r="L120" s="230"/>
      <c r="M120" s="313"/>
      <c r="N120" s="300" t="s">
        <v>949</v>
      </c>
      <c r="O120" s="293">
        <f>COUNTIF(O111:O119,1)/COUNTA(O111:O119)*0.25</f>
        <v>0</v>
      </c>
      <c r="P120" s="230"/>
      <c r="Q120" s="313"/>
      <c r="R120" s="300" t="s">
        <v>949</v>
      </c>
      <c r="S120" s="293">
        <f>COUNTIF(S111:S119,1)/COUNTA(S111:S119)*0.25</f>
        <v>0</v>
      </c>
      <c r="T120" s="230"/>
    </row>
    <row r="121" spans="2:20" ht="37.5" customHeight="1" x14ac:dyDescent="0.25">
      <c r="B121" s="333" t="s">
        <v>106</v>
      </c>
      <c r="C121" s="326" t="s">
        <v>106</v>
      </c>
      <c r="D121" s="320" t="s">
        <v>840</v>
      </c>
      <c r="E121" s="332" t="s">
        <v>991</v>
      </c>
      <c r="F121" s="230" t="s">
        <v>842</v>
      </c>
      <c r="G121" s="266">
        <v>0</v>
      </c>
      <c r="H121" s="230" t="s">
        <v>351</v>
      </c>
      <c r="I121" s="332" t="s">
        <v>992</v>
      </c>
      <c r="J121" s="230" t="s">
        <v>597</v>
      </c>
      <c r="K121" s="266">
        <v>0</v>
      </c>
      <c r="L121" s="230" t="s">
        <v>351</v>
      </c>
      <c r="M121" s="313" t="s">
        <v>993</v>
      </c>
      <c r="N121" s="230" t="s">
        <v>790</v>
      </c>
      <c r="O121" s="266">
        <v>0</v>
      </c>
      <c r="P121" s="230" t="s">
        <v>351</v>
      </c>
      <c r="Q121" s="313" t="s">
        <v>994</v>
      </c>
      <c r="R121" s="230" t="s">
        <v>671</v>
      </c>
      <c r="S121" s="266">
        <v>0</v>
      </c>
      <c r="T121" s="230" t="s">
        <v>538</v>
      </c>
    </row>
    <row r="122" spans="2:20" ht="37.5" customHeight="1" x14ac:dyDescent="0.25">
      <c r="B122" s="334"/>
      <c r="C122" s="327"/>
      <c r="D122" s="321"/>
      <c r="E122" s="332"/>
      <c r="F122" s="230" t="s">
        <v>658</v>
      </c>
      <c r="G122" s="266">
        <v>0</v>
      </c>
      <c r="H122" s="230" t="s">
        <v>350</v>
      </c>
      <c r="I122" s="332"/>
      <c r="J122" s="230" t="s">
        <v>788</v>
      </c>
      <c r="K122" s="266">
        <v>0</v>
      </c>
      <c r="L122" s="230" t="s">
        <v>351</v>
      </c>
      <c r="M122" s="313"/>
      <c r="N122" s="230" t="s">
        <v>792</v>
      </c>
      <c r="O122" s="266">
        <v>0</v>
      </c>
      <c r="P122" s="230" t="s">
        <v>370</v>
      </c>
      <c r="Q122" s="332"/>
      <c r="R122" s="230" t="s">
        <v>931</v>
      </c>
      <c r="S122" s="266">
        <v>0</v>
      </c>
      <c r="T122" s="230" t="s">
        <v>538</v>
      </c>
    </row>
    <row r="123" spans="2:20" ht="37.5" customHeight="1" x14ac:dyDescent="0.25">
      <c r="B123" s="334"/>
      <c r="C123" s="327"/>
      <c r="D123" s="321"/>
      <c r="E123" s="332"/>
      <c r="F123" s="230" t="s">
        <v>784</v>
      </c>
      <c r="G123" s="266">
        <v>0</v>
      </c>
      <c r="H123" s="230" t="s">
        <v>538</v>
      </c>
      <c r="I123" s="332"/>
      <c r="J123" s="230" t="s">
        <v>659</v>
      </c>
      <c r="K123" s="266">
        <v>0</v>
      </c>
      <c r="L123" s="230" t="s">
        <v>452</v>
      </c>
      <c r="M123" s="313"/>
      <c r="N123" s="230" t="s">
        <v>791</v>
      </c>
      <c r="O123" s="266">
        <v>0</v>
      </c>
      <c r="P123" s="230" t="s">
        <v>351</v>
      </c>
      <c r="Q123" s="332"/>
      <c r="R123" s="230" t="s">
        <v>598</v>
      </c>
      <c r="S123" s="266">
        <v>0</v>
      </c>
      <c r="T123" s="230" t="s">
        <v>538</v>
      </c>
    </row>
    <row r="124" spans="2:20" ht="37.5" customHeight="1" x14ac:dyDescent="0.25">
      <c r="B124" s="334"/>
      <c r="C124" s="327"/>
      <c r="D124" s="321"/>
      <c r="E124" s="332"/>
      <c r="F124" s="230" t="s">
        <v>786</v>
      </c>
      <c r="G124" s="266">
        <v>0</v>
      </c>
      <c r="H124" s="230" t="s">
        <v>350</v>
      </c>
      <c r="I124" s="332"/>
      <c r="J124" s="323"/>
      <c r="K124" s="323"/>
      <c r="L124" s="230"/>
      <c r="M124" s="313"/>
      <c r="N124" s="230" t="s">
        <v>660</v>
      </c>
      <c r="O124" s="266">
        <v>0</v>
      </c>
      <c r="P124" s="230" t="s">
        <v>452</v>
      </c>
      <c r="Q124" s="332"/>
      <c r="R124" s="323"/>
      <c r="S124" s="323"/>
      <c r="T124" s="230"/>
    </row>
    <row r="125" spans="2:20" ht="37.5" customHeight="1" x14ac:dyDescent="0.25">
      <c r="B125" s="334"/>
      <c r="C125" s="327"/>
      <c r="D125" s="321"/>
      <c r="E125" s="332"/>
      <c r="F125" s="230" t="s">
        <v>785</v>
      </c>
      <c r="G125" s="266">
        <v>0</v>
      </c>
      <c r="H125" s="230" t="s">
        <v>538</v>
      </c>
      <c r="I125" s="332"/>
      <c r="J125" s="324"/>
      <c r="K125" s="324"/>
      <c r="L125" s="230"/>
      <c r="M125" s="313"/>
      <c r="N125" s="323"/>
      <c r="O125" s="323"/>
      <c r="P125" s="230"/>
      <c r="Q125" s="332"/>
      <c r="R125" s="324"/>
      <c r="S125" s="324"/>
      <c r="T125" s="230"/>
    </row>
    <row r="126" spans="2:20" ht="37.5" customHeight="1" x14ac:dyDescent="0.25">
      <c r="B126" s="334"/>
      <c r="C126" s="327"/>
      <c r="D126" s="321"/>
      <c r="E126" s="332"/>
      <c r="F126" s="230" t="s">
        <v>787</v>
      </c>
      <c r="G126" s="266">
        <v>0</v>
      </c>
      <c r="H126" s="230" t="s">
        <v>373</v>
      </c>
      <c r="I126" s="332"/>
      <c r="J126" s="324"/>
      <c r="K126" s="324"/>
      <c r="L126" s="230"/>
      <c r="M126" s="313"/>
      <c r="N126" s="324"/>
      <c r="O126" s="324"/>
      <c r="P126" s="230"/>
      <c r="Q126" s="332"/>
      <c r="R126" s="324"/>
      <c r="S126" s="324"/>
      <c r="T126" s="230"/>
    </row>
    <row r="127" spans="2:20" ht="37.5" customHeight="1" x14ac:dyDescent="0.25">
      <c r="B127" s="334"/>
      <c r="C127" s="327"/>
      <c r="D127" s="321"/>
      <c r="E127" s="332"/>
      <c r="F127" s="230" t="s">
        <v>783</v>
      </c>
      <c r="G127" s="266">
        <v>0</v>
      </c>
      <c r="H127" s="230" t="s">
        <v>351</v>
      </c>
      <c r="I127" s="332"/>
      <c r="J127" s="324"/>
      <c r="K127" s="324"/>
      <c r="L127" s="230"/>
      <c r="M127" s="313"/>
      <c r="N127" s="324"/>
      <c r="O127" s="324"/>
      <c r="P127" s="230"/>
      <c r="Q127" s="332"/>
      <c r="R127" s="324"/>
      <c r="S127" s="324"/>
      <c r="T127" s="230"/>
    </row>
    <row r="128" spans="2:20" ht="37.5" customHeight="1" x14ac:dyDescent="0.25">
      <c r="B128" s="334"/>
      <c r="C128" s="327"/>
      <c r="D128" s="321"/>
      <c r="E128" s="332"/>
      <c r="F128" s="230" t="s">
        <v>596</v>
      </c>
      <c r="G128" s="266">
        <v>0</v>
      </c>
      <c r="H128" s="230" t="s">
        <v>351</v>
      </c>
      <c r="I128" s="332"/>
      <c r="J128" s="324"/>
      <c r="K128" s="324"/>
      <c r="L128" s="230"/>
      <c r="M128" s="313"/>
      <c r="N128" s="324"/>
      <c r="O128" s="324"/>
      <c r="P128" s="230"/>
      <c r="Q128" s="332"/>
      <c r="R128" s="324"/>
      <c r="S128" s="324"/>
      <c r="T128" s="230"/>
    </row>
    <row r="129" spans="2:20" ht="59" customHeight="1" x14ac:dyDescent="0.25">
      <c r="B129" s="334"/>
      <c r="C129" s="327"/>
      <c r="D129" s="321"/>
      <c r="E129" s="332"/>
      <c r="F129" s="250"/>
      <c r="G129" s="250"/>
      <c r="H129" s="250"/>
      <c r="I129" s="332"/>
      <c r="J129" s="325"/>
      <c r="K129" s="325"/>
      <c r="L129" s="230"/>
      <c r="M129" s="313"/>
      <c r="N129" s="325"/>
      <c r="O129" s="325"/>
      <c r="P129" s="230"/>
      <c r="Q129" s="332"/>
      <c r="R129" s="325"/>
      <c r="S129" s="325"/>
      <c r="T129" s="230"/>
    </row>
    <row r="130" spans="2:20" ht="37.5" customHeight="1" x14ac:dyDescent="0.25">
      <c r="B130" s="340"/>
      <c r="C130" s="328"/>
      <c r="D130" s="322"/>
      <c r="E130" s="332"/>
      <c r="F130" s="300" t="s">
        <v>949</v>
      </c>
      <c r="G130" s="293">
        <f>COUNTIF(G121:G128,1)/COUNTA(G121:G128)*0.25</f>
        <v>0</v>
      </c>
      <c r="H130" s="230"/>
      <c r="I130" s="332"/>
      <c r="J130" s="300" t="s">
        <v>949</v>
      </c>
      <c r="K130" s="293">
        <f>COUNTIF(K121:K129,1)/COUNTA(K121:K129)*0.25</f>
        <v>0</v>
      </c>
      <c r="L130" s="230"/>
      <c r="M130" s="313"/>
      <c r="N130" s="300" t="s">
        <v>949</v>
      </c>
      <c r="O130" s="293">
        <f>COUNTIF(O121:O129,1)/COUNTA(O121:O129)*0.25</f>
        <v>0</v>
      </c>
      <c r="P130" s="230"/>
      <c r="Q130" s="332"/>
      <c r="R130" s="300" t="s">
        <v>949</v>
      </c>
      <c r="S130" s="293">
        <f>COUNTIF(S121:S129,1)/COUNTA(S121:S129)*0.25</f>
        <v>0</v>
      </c>
      <c r="T130" s="230"/>
    </row>
    <row r="131" spans="2:20" ht="37.5" customHeight="1" x14ac:dyDescent="0.25">
      <c r="B131" s="341" t="s">
        <v>297</v>
      </c>
      <c r="C131" s="326" t="s">
        <v>333</v>
      </c>
      <c r="D131" s="320"/>
      <c r="E131" s="313" t="s">
        <v>995</v>
      </c>
      <c r="F131" s="230" t="s">
        <v>802</v>
      </c>
      <c r="G131" s="266">
        <v>0</v>
      </c>
      <c r="H131" s="230" t="s">
        <v>452</v>
      </c>
      <c r="I131" s="332" t="s">
        <v>996</v>
      </c>
      <c r="J131" s="230" t="s">
        <v>875</v>
      </c>
      <c r="K131" s="266">
        <v>0</v>
      </c>
      <c r="L131" s="230" t="s">
        <v>350</v>
      </c>
      <c r="M131" s="313" t="s">
        <v>1019</v>
      </c>
      <c r="N131" s="230" t="s">
        <v>799</v>
      </c>
      <c r="O131" s="266">
        <v>0</v>
      </c>
      <c r="P131" s="230" t="s">
        <v>452</v>
      </c>
      <c r="Q131" s="332" t="s">
        <v>997</v>
      </c>
      <c r="R131" s="230" t="s">
        <v>534</v>
      </c>
      <c r="S131" s="266">
        <v>0</v>
      </c>
      <c r="T131" s="230" t="s">
        <v>452</v>
      </c>
    </row>
    <row r="132" spans="2:20" ht="37.5" customHeight="1" x14ac:dyDescent="0.25">
      <c r="B132" s="342"/>
      <c r="C132" s="327"/>
      <c r="D132" s="321"/>
      <c r="E132" s="313"/>
      <c r="F132" s="230" t="s">
        <v>797</v>
      </c>
      <c r="G132" s="266">
        <v>0</v>
      </c>
      <c r="H132" s="230" t="s">
        <v>351</v>
      </c>
      <c r="I132" s="332"/>
      <c r="J132" s="230" t="s">
        <v>604</v>
      </c>
      <c r="K132" s="266">
        <v>0</v>
      </c>
      <c r="L132" s="230" t="s">
        <v>452</v>
      </c>
      <c r="M132" s="313"/>
      <c r="N132" s="230" t="s">
        <v>605</v>
      </c>
      <c r="O132" s="266">
        <v>0</v>
      </c>
      <c r="P132" s="230" t="s">
        <v>452</v>
      </c>
      <c r="Q132" s="332"/>
      <c r="R132" s="230" t="s">
        <v>535</v>
      </c>
      <c r="S132" s="266">
        <v>0</v>
      </c>
      <c r="T132" s="230" t="s">
        <v>452</v>
      </c>
    </row>
    <row r="133" spans="2:20" ht="37.5" customHeight="1" x14ac:dyDescent="0.25">
      <c r="B133" s="342"/>
      <c r="C133" s="327"/>
      <c r="D133" s="321"/>
      <c r="E133" s="313"/>
      <c r="F133" s="230" t="s">
        <v>801</v>
      </c>
      <c r="G133" s="266">
        <v>0</v>
      </c>
      <c r="H133" s="230" t="s">
        <v>452</v>
      </c>
      <c r="I133" s="332"/>
      <c r="J133" s="230" t="s">
        <v>803</v>
      </c>
      <c r="K133" s="266">
        <v>0</v>
      </c>
      <c r="L133" s="230" t="s">
        <v>452</v>
      </c>
      <c r="M133" s="313"/>
      <c r="N133" s="230" t="s">
        <v>804</v>
      </c>
      <c r="O133" s="266">
        <v>0</v>
      </c>
      <c r="P133" s="230" t="s">
        <v>350</v>
      </c>
      <c r="Q133" s="332"/>
      <c r="R133" s="230" t="s">
        <v>536</v>
      </c>
      <c r="S133" s="266">
        <v>0</v>
      </c>
      <c r="T133" s="230" t="s">
        <v>452</v>
      </c>
    </row>
    <row r="134" spans="2:20" ht="37.5" customHeight="1" x14ac:dyDescent="0.25">
      <c r="B134" s="342"/>
      <c r="C134" s="327"/>
      <c r="D134" s="321"/>
      <c r="E134" s="313"/>
      <c r="F134" s="230" t="s">
        <v>796</v>
      </c>
      <c r="G134" s="266">
        <v>0</v>
      </c>
      <c r="H134" s="230" t="s">
        <v>351</v>
      </c>
      <c r="I134" s="332"/>
      <c r="J134" s="230" t="s">
        <v>661</v>
      </c>
      <c r="K134" s="266">
        <v>0</v>
      </c>
      <c r="L134" s="230" t="s">
        <v>351</v>
      </c>
      <c r="M134" s="313"/>
      <c r="N134" s="323"/>
      <c r="O134" s="323"/>
      <c r="P134" s="230"/>
      <c r="Q134" s="332"/>
      <c r="R134" s="323"/>
      <c r="S134" s="338"/>
      <c r="T134" s="230"/>
    </row>
    <row r="135" spans="2:20" ht="37.5" customHeight="1" x14ac:dyDescent="0.25">
      <c r="B135" s="342"/>
      <c r="C135" s="327"/>
      <c r="D135" s="321"/>
      <c r="E135" s="313"/>
      <c r="F135" s="230" t="s">
        <v>798</v>
      </c>
      <c r="G135" s="266">
        <v>0</v>
      </c>
      <c r="H135" s="230" t="s">
        <v>351</v>
      </c>
      <c r="I135" s="332"/>
      <c r="J135" s="230" t="s">
        <v>851</v>
      </c>
      <c r="K135" s="266">
        <v>0</v>
      </c>
      <c r="L135" s="230" t="s">
        <v>351</v>
      </c>
      <c r="M135" s="313"/>
      <c r="N135" s="324"/>
      <c r="O135" s="324"/>
      <c r="P135" s="230"/>
      <c r="Q135" s="332"/>
      <c r="R135" s="324"/>
      <c r="S135" s="359"/>
      <c r="T135" s="230"/>
    </row>
    <row r="136" spans="2:20" ht="37.5" customHeight="1" x14ac:dyDescent="0.25">
      <c r="B136" s="342"/>
      <c r="C136" s="327"/>
      <c r="D136" s="321"/>
      <c r="E136" s="313"/>
      <c r="F136" s="230" t="s">
        <v>800</v>
      </c>
      <c r="G136" s="266">
        <v>0</v>
      </c>
      <c r="H136" s="230" t="s">
        <v>452</v>
      </c>
      <c r="I136" s="332"/>
      <c r="J136" s="323"/>
      <c r="K136" s="338"/>
      <c r="L136" s="230"/>
      <c r="M136" s="313"/>
      <c r="N136" s="324"/>
      <c r="O136" s="324"/>
      <c r="P136" s="230"/>
      <c r="Q136" s="332"/>
      <c r="R136" s="324"/>
      <c r="S136" s="359"/>
      <c r="T136" s="230"/>
    </row>
    <row r="137" spans="2:20" ht="37.5" customHeight="1" x14ac:dyDescent="0.25">
      <c r="B137" s="342"/>
      <c r="C137" s="327"/>
      <c r="D137" s="321"/>
      <c r="E137" s="313"/>
      <c r="F137" s="323"/>
      <c r="G137" s="323"/>
      <c r="H137" s="230"/>
      <c r="I137" s="332"/>
      <c r="J137" s="324"/>
      <c r="K137" s="359"/>
      <c r="L137" s="230"/>
      <c r="M137" s="313"/>
      <c r="N137" s="324"/>
      <c r="O137" s="324"/>
      <c r="P137" s="230"/>
      <c r="Q137" s="332"/>
      <c r="R137" s="324"/>
      <c r="S137" s="359"/>
      <c r="T137" s="230"/>
    </row>
    <row r="138" spans="2:20" ht="37.5" customHeight="1" x14ac:dyDescent="0.25">
      <c r="B138" s="342"/>
      <c r="C138" s="327"/>
      <c r="D138" s="321"/>
      <c r="E138" s="313"/>
      <c r="F138" s="324"/>
      <c r="G138" s="324"/>
      <c r="H138" s="230"/>
      <c r="I138" s="332"/>
      <c r="J138" s="324"/>
      <c r="K138" s="359"/>
      <c r="L138" s="230"/>
      <c r="M138" s="313"/>
      <c r="N138" s="324"/>
      <c r="O138" s="324"/>
      <c r="P138" s="230"/>
      <c r="Q138" s="332"/>
      <c r="R138" s="324"/>
      <c r="S138" s="359"/>
      <c r="T138" s="230"/>
    </row>
    <row r="139" spans="2:20" ht="37.5" customHeight="1" x14ac:dyDescent="0.25">
      <c r="B139" s="342"/>
      <c r="C139" s="327"/>
      <c r="D139" s="321"/>
      <c r="E139" s="313"/>
      <c r="F139" s="325"/>
      <c r="G139" s="325"/>
      <c r="H139" s="230"/>
      <c r="I139" s="332"/>
      <c r="J139" s="325"/>
      <c r="K139" s="339"/>
      <c r="L139" s="230"/>
      <c r="M139" s="313"/>
      <c r="N139" s="325"/>
      <c r="O139" s="325"/>
      <c r="P139" s="230"/>
      <c r="Q139" s="332"/>
      <c r="R139" s="325"/>
      <c r="S139" s="339"/>
      <c r="T139" s="230"/>
    </row>
    <row r="140" spans="2:20" ht="37.5" customHeight="1" x14ac:dyDescent="0.25">
      <c r="B140" s="342"/>
      <c r="C140" s="328"/>
      <c r="D140" s="322"/>
      <c r="E140" s="313"/>
      <c r="F140" s="300" t="s">
        <v>949</v>
      </c>
      <c r="G140" s="293">
        <f>COUNTIF(G131:G139,1)/COUNTA(G131:G139)*0.25</f>
        <v>0</v>
      </c>
      <c r="H140" s="230"/>
      <c r="I140" s="332"/>
      <c r="J140" s="300" t="s">
        <v>949</v>
      </c>
      <c r="K140" s="293">
        <f>COUNTIF(K131:K139,1)/COUNTA(K131:K139)*0.25</f>
        <v>0</v>
      </c>
      <c r="L140" s="230"/>
      <c r="M140" s="313"/>
      <c r="N140" s="300" t="s">
        <v>949</v>
      </c>
      <c r="O140" s="293">
        <f>COUNTIF(O131:O139,1)/COUNTA(O131:O139)*0.25</f>
        <v>0</v>
      </c>
      <c r="P140" s="230"/>
      <c r="Q140" s="332"/>
      <c r="R140" s="300" t="s">
        <v>949</v>
      </c>
      <c r="S140" s="293">
        <f>COUNTIF(S131:S139,1)/COUNTA(S131:S139)*0.25</f>
        <v>0</v>
      </c>
      <c r="T140" s="230"/>
    </row>
    <row r="141" spans="2:20" ht="37.5" customHeight="1" x14ac:dyDescent="0.25">
      <c r="B141" s="342"/>
      <c r="C141" s="326" t="s">
        <v>560</v>
      </c>
      <c r="D141" s="320"/>
      <c r="E141" s="313" t="s">
        <v>998</v>
      </c>
      <c r="F141" s="230" t="s">
        <v>582</v>
      </c>
      <c r="G141" s="266">
        <v>0</v>
      </c>
      <c r="H141" s="230" t="s">
        <v>452</v>
      </c>
      <c r="I141" s="313" t="s">
        <v>1011</v>
      </c>
      <c r="J141" s="230" t="s">
        <v>876</v>
      </c>
      <c r="K141" s="266">
        <v>0</v>
      </c>
      <c r="L141" s="230" t="s">
        <v>351</v>
      </c>
      <c r="M141" s="313" t="s">
        <v>999</v>
      </c>
      <c r="N141" s="230" t="s">
        <v>577</v>
      </c>
      <c r="O141" s="266">
        <v>0</v>
      </c>
      <c r="P141" s="230" t="s">
        <v>351</v>
      </c>
      <c r="Q141" s="313" t="s">
        <v>1000</v>
      </c>
      <c r="R141" s="230" t="s">
        <v>586</v>
      </c>
      <c r="S141" s="266">
        <v>0</v>
      </c>
      <c r="T141" s="230" t="s">
        <v>452</v>
      </c>
    </row>
    <row r="142" spans="2:20" ht="37.5" customHeight="1" x14ac:dyDescent="0.25">
      <c r="B142" s="342"/>
      <c r="C142" s="327"/>
      <c r="D142" s="321"/>
      <c r="E142" s="313"/>
      <c r="F142" s="230" t="s">
        <v>807</v>
      </c>
      <c r="G142" s="266">
        <v>0</v>
      </c>
      <c r="H142" s="230" t="s">
        <v>351</v>
      </c>
      <c r="I142" s="313"/>
      <c r="J142" s="230" t="s">
        <v>812</v>
      </c>
      <c r="K142" s="266">
        <v>0</v>
      </c>
      <c r="L142" s="230" t="s">
        <v>351</v>
      </c>
      <c r="M142" s="313"/>
      <c r="N142" s="230" t="s">
        <v>585</v>
      </c>
      <c r="O142" s="266">
        <v>0</v>
      </c>
      <c r="P142" s="230" t="s">
        <v>351</v>
      </c>
      <c r="Q142" s="313"/>
      <c r="R142" s="230" t="s">
        <v>587</v>
      </c>
      <c r="S142" s="266">
        <v>0</v>
      </c>
      <c r="T142" s="230" t="s">
        <v>452</v>
      </c>
    </row>
    <row r="143" spans="2:20" ht="37.5" customHeight="1" x14ac:dyDescent="0.25">
      <c r="B143" s="342"/>
      <c r="C143" s="327"/>
      <c r="D143" s="321"/>
      <c r="E143" s="313"/>
      <c r="F143" s="230" t="s">
        <v>809</v>
      </c>
      <c r="G143" s="266">
        <v>0</v>
      </c>
      <c r="H143" s="230" t="s">
        <v>538</v>
      </c>
      <c r="I143" s="313"/>
      <c r="J143" s="230" t="s">
        <v>810</v>
      </c>
      <c r="K143" s="266">
        <v>0</v>
      </c>
      <c r="L143" s="230" t="s">
        <v>351</v>
      </c>
      <c r="M143" s="313"/>
      <c r="N143" s="230" t="s">
        <v>814</v>
      </c>
      <c r="O143" s="266">
        <v>0</v>
      </c>
      <c r="P143" s="230" t="s">
        <v>351</v>
      </c>
      <c r="Q143" s="313"/>
      <c r="R143" s="230" t="s">
        <v>815</v>
      </c>
      <c r="S143" s="266">
        <v>0</v>
      </c>
      <c r="T143" s="230" t="s">
        <v>538</v>
      </c>
    </row>
    <row r="144" spans="2:20" ht="37.5" customHeight="1" x14ac:dyDescent="0.25">
      <c r="B144" s="342"/>
      <c r="C144" s="327"/>
      <c r="D144" s="321"/>
      <c r="E144" s="313"/>
      <c r="F144" s="230" t="s">
        <v>581</v>
      </c>
      <c r="G144" s="266">
        <v>0</v>
      </c>
      <c r="H144" s="230" t="s">
        <v>452</v>
      </c>
      <c r="I144" s="313"/>
      <c r="J144" s="230" t="s">
        <v>877</v>
      </c>
      <c r="K144" s="266">
        <v>0</v>
      </c>
      <c r="L144" s="230" t="s">
        <v>351</v>
      </c>
      <c r="M144" s="313"/>
      <c r="N144" s="230" t="s">
        <v>588</v>
      </c>
      <c r="O144" s="266">
        <v>0</v>
      </c>
      <c r="P144" s="230" t="s">
        <v>452</v>
      </c>
      <c r="Q144" s="313"/>
      <c r="R144" s="348"/>
      <c r="S144" s="338"/>
      <c r="T144" s="230"/>
    </row>
    <row r="145" spans="2:20" ht="37.5" customHeight="1" x14ac:dyDescent="0.25">
      <c r="B145" s="342"/>
      <c r="C145" s="327"/>
      <c r="D145" s="321"/>
      <c r="E145" s="313"/>
      <c r="F145" s="230" t="s">
        <v>808</v>
      </c>
      <c r="G145" s="266">
        <v>0</v>
      </c>
      <c r="H145" s="230" t="s">
        <v>452</v>
      </c>
      <c r="I145" s="313"/>
      <c r="J145" s="230" t="s">
        <v>589</v>
      </c>
      <c r="K145" s="266">
        <v>0</v>
      </c>
      <c r="L145" s="230" t="s">
        <v>452</v>
      </c>
      <c r="M145" s="313"/>
      <c r="N145" s="230" t="s">
        <v>642</v>
      </c>
      <c r="O145" s="266">
        <v>0</v>
      </c>
      <c r="P145" s="230" t="s">
        <v>452</v>
      </c>
      <c r="Q145" s="313"/>
      <c r="R145" s="349"/>
      <c r="S145" s="359"/>
      <c r="T145" s="230"/>
    </row>
    <row r="146" spans="2:20" ht="37.5" customHeight="1" x14ac:dyDescent="0.25">
      <c r="B146" s="342"/>
      <c r="C146" s="327"/>
      <c r="D146" s="321"/>
      <c r="E146" s="313"/>
      <c r="F146" s="329"/>
      <c r="G146" s="329"/>
      <c r="H146" s="250"/>
      <c r="I146" s="313"/>
      <c r="J146" s="230" t="s">
        <v>590</v>
      </c>
      <c r="K146" s="266">
        <v>0</v>
      </c>
      <c r="L146" s="230" t="s">
        <v>452</v>
      </c>
      <c r="M146" s="313"/>
      <c r="N146" s="323"/>
      <c r="O146" s="323"/>
      <c r="P146" s="230"/>
      <c r="Q146" s="313"/>
      <c r="R146" s="349"/>
      <c r="S146" s="359"/>
      <c r="T146" s="230"/>
    </row>
    <row r="147" spans="2:20" ht="37.5" customHeight="1" x14ac:dyDescent="0.25">
      <c r="B147" s="342"/>
      <c r="C147" s="327"/>
      <c r="D147" s="321"/>
      <c r="E147" s="313"/>
      <c r="F147" s="330"/>
      <c r="G147" s="330"/>
      <c r="H147" s="230"/>
      <c r="I147" s="313"/>
      <c r="J147" s="230" t="s">
        <v>811</v>
      </c>
      <c r="K147" s="266">
        <v>0</v>
      </c>
      <c r="L147" s="230" t="s">
        <v>452</v>
      </c>
      <c r="M147" s="313"/>
      <c r="N147" s="324"/>
      <c r="O147" s="324"/>
      <c r="P147" s="230"/>
      <c r="Q147" s="313"/>
      <c r="R147" s="349"/>
      <c r="S147" s="359"/>
      <c r="T147" s="230"/>
    </row>
    <row r="148" spans="2:20" ht="37.5" customHeight="1" x14ac:dyDescent="0.25">
      <c r="B148" s="342"/>
      <c r="C148" s="327"/>
      <c r="D148" s="321"/>
      <c r="E148" s="313"/>
      <c r="F148" s="330"/>
      <c r="G148" s="330"/>
      <c r="H148" s="230"/>
      <c r="I148" s="313"/>
      <c r="J148" s="230" t="s">
        <v>813</v>
      </c>
      <c r="K148" s="266">
        <v>0</v>
      </c>
      <c r="L148" s="230" t="s">
        <v>452</v>
      </c>
      <c r="M148" s="313"/>
      <c r="N148" s="324"/>
      <c r="O148" s="324"/>
      <c r="P148" s="230"/>
      <c r="Q148" s="313"/>
      <c r="R148" s="349"/>
      <c r="S148" s="359"/>
      <c r="T148" s="230"/>
    </row>
    <row r="149" spans="2:20" ht="37.5" customHeight="1" x14ac:dyDescent="0.25">
      <c r="B149" s="342"/>
      <c r="C149" s="327"/>
      <c r="D149" s="321"/>
      <c r="E149" s="313"/>
      <c r="F149" s="331"/>
      <c r="G149" s="331"/>
      <c r="H149" s="230"/>
      <c r="I149" s="313"/>
      <c r="J149" s="250"/>
      <c r="K149" s="250"/>
      <c r="L149" s="250"/>
      <c r="M149" s="313"/>
      <c r="N149" s="325"/>
      <c r="O149" s="325"/>
      <c r="P149" s="230"/>
      <c r="Q149" s="313"/>
      <c r="R149" s="350"/>
      <c r="S149" s="339"/>
      <c r="T149" s="230"/>
    </row>
    <row r="150" spans="2:20" ht="37.5" customHeight="1" x14ac:dyDescent="0.25">
      <c r="B150" s="342"/>
      <c r="C150" s="328"/>
      <c r="D150" s="322"/>
      <c r="E150" s="313"/>
      <c r="F150" s="300" t="s">
        <v>949</v>
      </c>
      <c r="G150" s="293">
        <f>COUNTIF(G141:G147,1)/COUNTA(G141:G147)*0.25</f>
        <v>0</v>
      </c>
      <c r="H150" s="230"/>
      <c r="I150" s="313"/>
      <c r="J150" s="300" t="s">
        <v>949</v>
      </c>
      <c r="K150" s="293">
        <f>COUNTIF(K141:K148,1)/COUNTA(K141:K148)*0.25</f>
        <v>0</v>
      </c>
      <c r="L150" s="230"/>
      <c r="M150" s="313"/>
      <c r="N150" s="300" t="s">
        <v>949</v>
      </c>
      <c r="O150" s="293">
        <f>COUNTIF(O141:O149,1)/COUNTA(O141:O149)*0.25</f>
        <v>0</v>
      </c>
      <c r="P150" s="230"/>
      <c r="Q150" s="313"/>
      <c r="R150" s="300" t="s">
        <v>949</v>
      </c>
      <c r="S150" s="293">
        <f>COUNTIF(S141:S149,1)/COUNTA(S141:S149)*0.25</f>
        <v>0</v>
      </c>
      <c r="T150" s="230"/>
    </row>
    <row r="151" spans="2:20" ht="37.5" customHeight="1" x14ac:dyDescent="0.25">
      <c r="B151" s="342"/>
      <c r="C151" s="326" t="s">
        <v>561</v>
      </c>
      <c r="D151" s="320"/>
      <c r="E151" s="313" t="s">
        <v>1001</v>
      </c>
      <c r="F151" s="230" t="s">
        <v>932</v>
      </c>
      <c r="G151" s="266">
        <v>0</v>
      </c>
      <c r="H151" s="230" t="s">
        <v>591</v>
      </c>
      <c r="I151" s="313" t="s">
        <v>1002</v>
      </c>
      <c r="J151" s="230" t="s">
        <v>819</v>
      </c>
      <c r="K151" s="266">
        <v>0</v>
      </c>
      <c r="L151" s="230" t="s">
        <v>593</v>
      </c>
      <c r="M151" s="313" t="s">
        <v>1003</v>
      </c>
      <c r="N151" s="230" t="s">
        <v>821</v>
      </c>
      <c r="O151" s="266">
        <v>0</v>
      </c>
      <c r="P151" s="230" t="s">
        <v>594</v>
      </c>
      <c r="Q151" s="313" t="s">
        <v>1004</v>
      </c>
      <c r="R151" s="230" t="s">
        <v>634</v>
      </c>
      <c r="S151" s="266">
        <v>0</v>
      </c>
      <c r="T151" s="230" t="s">
        <v>351</v>
      </c>
    </row>
    <row r="152" spans="2:20" ht="37.5" customHeight="1" x14ac:dyDescent="0.25">
      <c r="B152" s="342"/>
      <c r="C152" s="327"/>
      <c r="D152" s="321"/>
      <c r="E152" s="313"/>
      <c r="F152" s="230" t="s">
        <v>611</v>
      </c>
      <c r="G152" s="266">
        <v>0</v>
      </c>
      <c r="H152" s="230" t="s">
        <v>452</v>
      </c>
      <c r="I152" s="313"/>
      <c r="J152" s="230" t="s">
        <v>818</v>
      </c>
      <c r="K152" s="266">
        <v>0</v>
      </c>
      <c r="L152" s="230" t="s">
        <v>452</v>
      </c>
      <c r="M152" s="313"/>
      <c r="N152" s="230" t="s">
        <v>878</v>
      </c>
      <c r="O152" s="266">
        <v>0</v>
      </c>
      <c r="P152" s="230" t="s">
        <v>373</v>
      </c>
      <c r="Q152" s="313"/>
      <c r="R152" s="230" t="s">
        <v>824</v>
      </c>
      <c r="S152" s="266">
        <v>0</v>
      </c>
      <c r="T152" s="230" t="s">
        <v>373</v>
      </c>
    </row>
    <row r="153" spans="2:20" ht="37.5" customHeight="1" x14ac:dyDescent="0.25">
      <c r="B153" s="342"/>
      <c r="C153" s="327"/>
      <c r="D153" s="321"/>
      <c r="E153" s="313"/>
      <c r="F153" s="230" t="s">
        <v>817</v>
      </c>
      <c r="G153" s="266">
        <v>0</v>
      </c>
      <c r="H153" s="230" t="s">
        <v>452</v>
      </c>
      <c r="I153" s="313"/>
      <c r="J153" s="323"/>
      <c r="K153" s="345"/>
      <c r="L153" s="230"/>
      <c r="M153" s="313"/>
      <c r="N153" s="230" t="s">
        <v>822</v>
      </c>
      <c r="O153" s="266">
        <v>0</v>
      </c>
      <c r="P153" s="230" t="s">
        <v>452</v>
      </c>
      <c r="Q153" s="313"/>
      <c r="R153" s="230" t="s">
        <v>641</v>
      </c>
      <c r="S153" s="266">
        <v>0</v>
      </c>
      <c r="T153" s="230" t="s">
        <v>452</v>
      </c>
    </row>
    <row r="154" spans="2:20" ht="37.5" customHeight="1" x14ac:dyDescent="0.25">
      <c r="B154" s="342"/>
      <c r="C154" s="327"/>
      <c r="D154" s="321"/>
      <c r="E154" s="313"/>
      <c r="F154" s="323"/>
      <c r="G154" s="323"/>
      <c r="H154" s="230"/>
      <c r="I154" s="313"/>
      <c r="J154" s="324"/>
      <c r="K154" s="346"/>
      <c r="L154" s="230"/>
      <c r="M154" s="313"/>
      <c r="N154" s="230" t="s">
        <v>606</v>
      </c>
      <c r="O154" s="266">
        <v>0</v>
      </c>
      <c r="P154" s="230" t="s">
        <v>452</v>
      </c>
      <c r="Q154" s="313"/>
      <c r="R154" s="323"/>
      <c r="S154" s="323"/>
      <c r="T154" s="230"/>
    </row>
    <row r="155" spans="2:20" ht="37.5" customHeight="1" x14ac:dyDescent="0.25">
      <c r="B155" s="342"/>
      <c r="C155" s="327"/>
      <c r="D155" s="321"/>
      <c r="E155" s="313"/>
      <c r="F155" s="324"/>
      <c r="G155" s="324"/>
      <c r="H155" s="230"/>
      <c r="I155" s="313"/>
      <c r="J155" s="324"/>
      <c r="K155" s="346"/>
      <c r="L155" s="230"/>
      <c r="M155" s="313"/>
      <c r="N155" s="323"/>
      <c r="O155" s="323"/>
      <c r="P155" s="230"/>
      <c r="Q155" s="313"/>
      <c r="R155" s="324"/>
      <c r="S155" s="324"/>
      <c r="T155" s="230"/>
    </row>
    <row r="156" spans="2:20" ht="37.5" customHeight="1" x14ac:dyDescent="0.25">
      <c r="B156" s="342"/>
      <c r="C156" s="327"/>
      <c r="D156" s="321"/>
      <c r="E156" s="313"/>
      <c r="F156" s="324"/>
      <c r="G156" s="324"/>
      <c r="H156" s="230"/>
      <c r="I156" s="313"/>
      <c r="J156" s="324"/>
      <c r="K156" s="346"/>
      <c r="L156" s="230"/>
      <c r="M156" s="313"/>
      <c r="N156" s="324"/>
      <c r="O156" s="324"/>
      <c r="P156" s="230"/>
      <c r="Q156" s="313"/>
      <c r="R156" s="324"/>
      <c r="S156" s="324"/>
      <c r="T156" s="230"/>
    </row>
    <row r="157" spans="2:20" ht="37.5" customHeight="1" x14ac:dyDescent="0.25">
      <c r="B157" s="342"/>
      <c r="C157" s="327"/>
      <c r="D157" s="321"/>
      <c r="E157" s="313"/>
      <c r="F157" s="324"/>
      <c r="G157" s="324"/>
      <c r="H157" s="230"/>
      <c r="I157" s="313"/>
      <c r="J157" s="324"/>
      <c r="K157" s="346"/>
      <c r="L157" s="230"/>
      <c r="M157" s="313"/>
      <c r="N157" s="324"/>
      <c r="O157" s="324"/>
      <c r="P157" s="230"/>
      <c r="Q157" s="313"/>
      <c r="R157" s="324"/>
      <c r="S157" s="324"/>
      <c r="T157" s="230"/>
    </row>
    <row r="158" spans="2:20" ht="37.5" customHeight="1" x14ac:dyDescent="0.25">
      <c r="B158" s="342"/>
      <c r="C158" s="327"/>
      <c r="D158" s="321"/>
      <c r="E158" s="313"/>
      <c r="F158" s="324"/>
      <c r="G158" s="324"/>
      <c r="H158" s="230"/>
      <c r="I158" s="313"/>
      <c r="J158" s="324"/>
      <c r="K158" s="346"/>
      <c r="L158" s="230"/>
      <c r="M158" s="313"/>
      <c r="N158" s="324"/>
      <c r="O158" s="324"/>
      <c r="P158" s="230"/>
      <c r="Q158" s="313"/>
      <c r="R158" s="324"/>
      <c r="S158" s="324"/>
      <c r="T158" s="230"/>
    </row>
    <row r="159" spans="2:20" ht="37.5" customHeight="1" x14ac:dyDescent="0.25">
      <c r="B159" s="342"/>
      <c r="C159" s="327"/>
      <c r="D159" s="321"/>
      <c r="E159" s="313"/>
      <c r="F159" s="325"/>
      <c r="G159" s="325"/>
      <c r="H159" s="230"/>
      <c r="I159" s="313"/>
      <c r="J159" s="325"/>
      <c r="K159" s="347"/>
      <c r="L159" s="230"/>
      <c r="M159" s="313"/>
      <c r="N159" s="325"/>
      <c r="O159" s="325"/>
      <c r="P159" s="230"/>
      <c r="Q159" s="313"/>
      <c r="R159" s="325"/>
      <c r="S159" s="325"/>
      <c r="T159" s="230"/>
    </row>
    <row r="160" spans="2:20" ht="37.5" customHeight="1" x14ac:dyDescent="0.25">
      <c r="B160" s="343"/>
      <c r="C160" s="328"/>
      <c r="D160" s="322"/>
      <c r="E160" s="313"/>
      <c r="F160" s="300" t="s">
        <v>949</v>
      </c>
      <c r="G160" s="293">
        <f>COUNTIF(G151:G159,1)/COUNTA(G151:G159)*0.25</f>
        <v>0</v>
      </c>
      <c r="H160" s="230"/>
      <c r="I160" s="313"/>
      <c r="J160" s="300" t="s">
        <v>949</v>
      </c>
      <c r="K160" s="293">
        <f>COUNTIF(K151:K159,1)/COUNTA(K151:K159)*0.25</f>
        <v>0</v>
      </c>
      <c r="L160" s="230"/>
      <c r="M160" s="313"/>
      <c r="N160" s="300" t="s">
        <v>949</v>
      </c>
      <c r="O160" s="293">
        <f>COUNTIF(O151:O159,1)/COUNTA(O151:O159)*0.25</f>
        <v>0</v>
      </c>
      <c r="P160" s="230"/>
      <c r="Q160" s="313"/>
      <c r="R160" s="300" t="s">
        <v>949</v>
      </c>
      <c r="S160" s="293">
        <f>COUNTIF(S151:S159,1)/COUNTA(S151:S159)*0.25</f>
        <v>0</v>
      </c>
      <c r="T160" s="230"/>
    </row>
    <row r="161" x14ac:dyDescent="0.25"/>
    <row r="162" x14ac:dyDescent="0.25"/>
  </sheetData>
  <sheetProtection algorithmName="SHA-512" hashValue="FEgk8MAVLajHUoINsqWhQ/O40E1wyBHH3jqFieMp7gBH1NzevrTkrcKZxGZArOcWY1Rr+PatcINn7hJtERX6zw==" saltValue="W1A1kHijmQN8dogJ1KRM1A==" spinCount="100000" sheet="1" autoFilter="0"/>
  <mergeCells count="216">
    <mergeCell ref="R154:R159"/>
    <mergeCell ref="S154:S159"/>
    <mergeCell ref="F154:F159"/>
    <mergeCell ref="G154:G159"/>
    <mergeCell ref="J153:J159"/>
    <mergeCell ref="K153:K159"/>
    <mergeCell ref="N155:N159"/>
    <mergeCell ref="O155:O159"/>
    <mergeCell ref="R134:R139"/>
    <mergeCell ref="S134:S139"/>
    <mergeCell ref="F146:F149"/>
    <mergeCell ref="G146:G149"/>
    <mergeCell ref="N146:N149"/>
    <mergeCell ref="O146:O149"/>
    <mergeCell ref="R144:R149"/>
    <mergeCell ref="S144:S149"/>
    <mergeCell ref="F137:F139"/>
    <mergeCell ref="G137:G139"/>
    <mergeCell ref="J136:J139"/>
    <mergeCell ref="K136:K139"/>
    <mergeCell ref="N134:N139"/>
    <mergeCell ref="O134:O139"/>
    <mergeCell ref="Q131:Q140"/>
    <mergeCell ref="I141:I150"/>
    <mergeCell ref="R124:R129"/>
    <mergeCell ref="S124:S129"/>
    <mergeCell ref="N104:N109"/>
    <mergeCell ref="O104:O109"/>
    <mergeCell ref="R101:R109"/>
    <mergeCell ref="S101:S109"/>
    <mergeCell ref="Q121:Q130"/>
    <mergeCell ref="N115:N119"/>
    <mergeCell ref="O115:O119"/>
    <mergeCell ref="R116:R119"/>
    <mergeCell ref="S116:S119"/>
    <mergeCell ref="Q96:Q110"/>
    <mergeCell ref="Q111:Q120"/>
    <mergeCell ref="O83:O85"/>
    <mergeCell ref="R79:R85"/>
    <mergeCell ref="S79:S85"/>
    <mergeCell ref="J91:J94"/>
    <mergeCell ref="K91:K94"/>
    <mergeCell ref="N91:N94"/>
    <mergeCell ref="O91:O94"/>
    <mergeCell ref="R91:R94"/>
    <mergeCell ref="S91:S94"/>
    <mergeCell ref="Q76:Q86"/>
    <mergeCell ref="S70:S74"/>
    <mergeCell ref="N73:N74"/>
    <mergeCell ref="O73:O74"/>
    <mergeCell ref="J72:J74"/>
    <mergeCell ref="K72:K74"/>
    <mergeCell ref="O49:O54"/>
    <mergeCell ref="R51:R54"/>
    <mergeCell ref="S51:S54"/>
    <mergeCell ref="N61:N64"/>
    <mergeCell ref="O61:O64"/>
    <mergeCell ref="R62:R64"/>
    <mergeCell ref="S62:S64"/>
    <mergeCell ref="N49:N54"/>
    <mergeCell ref="S10:S12"/>
    <mergeCell ref="N8:N12"/>
    <mergeCell ref="O8:O12"/>
    <mergeCell ref="J9:J12"/>
    <mergeCell ref="K9:K12"/>
    <mergeCell ref="S38:S44"/>
    <mergeCell ref="J28:J30"/>
    <mergeCell ref="K28:K30"/>
    <mergeCell ref="N28:N30"/>
    <mergeCell ref="O28:O30"/>
    <mergeCell ref="R28:R30"/>
    <mergeCell ref="S28:S30"/>
    <mergeCell ref="M22:M31"/>
    <mergeCell ref="Q22:Q31"/>
    <mergeCell ref="F73:F74"/>
    <mergeCell ref="G73:G74"/>
    <mergeCell ref="F83:F85"/>
    <mergeCell ref="G83:G85"/>
    <mergeCell ref="F92:F94"/>
    <mergeCell ref="G92:G94"/>
    <mergeCell ref="I2:K2"/>
    <mergeCell ref="R17:R20"/>
    <mergeCell ref="J38:J44"/>
    <mergeCell ref="K38:K44"/>
    <mergeCell ref="N36:N44"/>
    <mergeCell ref="O36:O44"/>
    <mergeCell ref="R38:R44"/>
    <mergeCell ref="R70:R74"/>
    <mergeCell ref="M2:O2"/>
    <mergeCell ref="Q2:S2"/>
    <mergeCell ref="Q87:Q95"/>
    <mergeCell ref="J84:J85"/>
    <mergeCell ref="K84:K85"/>
    <mergeCell ref="N83:N85"/>
    <mergeCell ref="S17:S20"/>
    <mergeCell ref="N18:N20"/>
    <mergeCell ref="O18:O20"/>
    <mergeCell ref="J19:J20"/>
    <mergeCell ref="C1:D1"/>
    <mergeCell ref="F62:F64"/>
    <mergeCell ref="G62:G64"/>
    <mergeCell ref="F51:F54"/>
    <mergeCell ref="G51:G54"/>
    <mergeCell ref="R10:R12"/>
    <mergeCell ref="B2:B3"/>
    <mergeCell ref="C2:C3"/>
    <mergeCell ref="D2:D3"/>
    <mergeCell ref="B4:B45"/>
    <mergeCell ref="C4:C13"/>
    <mergeCell ref="D4:D13"/>
    <mergeCell ref="E2:G2"/>
    <mergeCell ref="F16:F20"/>
    <mergeCell ref="Q46:Q55"/>
    <mergeCell ref="C46:C55"/>
    <mergeCell ref="D46:D55"/>
    <mergeCell ref="E46:E55"/>
    <mergeCell ref="I46:I55"/>
    <mergeCell ref="M46:M55"/>
    <mergeCell ref="J52:J54"/>
    <mergeCell ref="K52:K54"/>
    <mergeCell ref="C32:C45"/>
    <mergeCell ref="D32:D45"/>
    <mergeCell ref="B121:B130"/>
    <mergeCell ref="C121:C130"/>
    <mergeCell ref="D121:D130"/>
    <mergeCell ref="E121:E130"/>
    <mergeCell ref="I121:I130"/>
    <mergeCell ref="M141:M150"/>
    <mergeCell ref="Q141:Q150"/>
    <mergeCell ref="C151:C160"/>
    <mergeCell ref="D151:D160"/>
    <mergeCell ref="E151:E160"/>
    <mergeCell ref="I151:I160"/>
    <mergeCell ref="M151:M160"/>
    <mergeCell ref="Q151:Q160"/>
    <mergeCell ref="B131:B160"/>
    <mergeCell ref="C131:C140"/>
    <mergeCell ref="D131:D140"/>
    <mergeCell ref="E131:E140"/>
    <mergeCell ref="I131:I140"/>
    <mergeCell ref="M131:M140"/>
    <mergeCell ref="N125:N129"/>
    <mergeCell ref="O125:O129"/>
    <mergeCell ref="M121:M130"/>
    <mergeCell ref="C111:C120"/>
    <mergeCell ref="D111:D120"/>
    <mergeCell ref="E111:E120"/>
    <mergeCell ref="C141:C150"/>
    <mergeCell ref="D141:D150"/>
    <mergeCell ref="E141:E150"/>
    <mergeCell ref="I111:I120"/>
    <mergeCell ref="M111:M120"/>
    <mergeCell ref="F118:F119"/>
    <mergeCell ref="G118:G119"/>
    <mergeCell ref="J116:J119"/>
    <mergeCell ref="K116:K119"/>
    <mergeCell ref="J124:J129"/>
    <mergeCell ref="K124:K129"/>
    <mergeCell ref="F108:F109"/>
    <mergeCell ref="G108:G109"/>
    <mergeCell ref="J107:J109"/>
    <mergeCell ref="B96:B110"/>
    <mergeCell ref="C96:C110"/>
    <mergeCell ref="D96:D110"/>
    <mergeCell ref="E96:E110"/>
    <mergeCell ref="I96:I110"/>
    <mergeCell ref="M96:M110"/>
    <mergeCell ref="K107:K109"/>
    <mergeCell ref="E66:E75"/>
    <mergeCell ref="I66:I75"/>
    <mergeCell ref="M66:M75"/>
    <mergeCell ref="Q66:Q75"/>
    <mergeCell ref="B76:B95"/>
    <mergeCell ref="C76:C86"/>
    <mergeCell ref="D76:D86"/>
    <mergeCell ref="E76:E86"/>
    <mergeCell ref="I76:I86"/>
    <mergeCell ref="M76:M86"/>
    <mergeCell ref="B56:B75"/>
    <mergeCell ref="C56:C65"/>
    <mergeCell ref="D56:D65"/>
    <mergeCell ref="E56:E65"/>
    <mergeCell ref="I56:I65"/>
    <mergeCell ref="M56:M65"/>
    <mergeCell ref="Q56:Q65"/>
    <mergeCell ref="C66:C75"/>
    <mergeCell ref="D66:D75"/>
    <mergeCell ref="C87:C95"/>
    <mergeCell ref="D87:D95"/>
    <mergeCell ref="E87:E95"/>
    <mergeCell ref="I87:I95"/>
    <mergeCell ref="M87:M95"/>
    <mergeCell ref="E32:E45"/>
    <mergeCell ref="I32:I45"/>
    <mergeCell ref="M32:M45"/>
    <mergeCell ref="Q32:Q45"/>
    <mergeCell ref="F28:F30"/>
    <mergeCell ref="G28:G30"/>
    <mergeCell ref="Q4:Q13"/>
    <mergeCell ref="C14:C21"/>
    <mergeCell ref="D14:D21"/>
    <mergeCell ref="E14:E21"/>
    <mergeCell ref="I14:I21"/>
    <mergeCell ref="M14:M21"/>
    <mergeCell ref="Q14:Q21"/>
    <mergeCell ref="G16:G20"/>
    <mergeCell ref="E4:E13"/>
    <mergeCell ref="I4:I13"/>
    <mergeCell ref="M4:M13"/>
    <mergeCell ref="C22:C31"/>
    <mergeCell ref="D22:D31"/>
    <mergeCell ref="E22:E31"/>
    <mergeCell ref="I22:I31"/>
    <mergeCell ref="F10:F12"/>
    <mergeCell ref="G10:G12"/>
    <mergeCell ref="K19:K20"/>
  </mergeCells>
  <conditionalFormatting sqref="A2:E2 H2:I2 L2:M2 P2:Q2 T2:XFD2 E3:U3 A3:A45 B4:F4 H4:J4 L4:AA4 AB4:XFD5 K4:K6 G4:G10 R5:U5 J5:J6 L5:M6 F5:F7 H5:I7 N5:Q8 E5:E13 R6:T9 J7:M9 F8:I9 P9:Q12 R10:Z10 L10:M12 H10:I13 T11:Z12 F13:G13 R13:Z14 N13:Q18 J13:M19 F14:I16 C14:E22 R15:U15 R16:Z17 H17:I20 T18:Z19 P19:Q20 L20:M20 T20:U20 Z20:XFD20 N21:Q21 N21:N22 F21:I27 J21:M28 R21:XFD28 P22:Q22 O22:O27 P23:P24 Q23:Q27 N24 N25:P27 N28:Q28 I28:I30 L29:M30 P29:Q30 T29:XFD30 N31:Q36 J31:M38 R31:XFD38 F31:I51 C32:E45 P37:Q44 L39:M44 T39:XFD44 N45:Q49 R45:XFD51 J45:M52 A46:E109 P50:Q54 H52:I54 T52:XFD54 L53:M54 J55:M55 N55:XFD61 F55:I62 L56:M59 J56:K60 L60 M60:M64 J61:L63 P62:Q64 U62:XFD64 H63:I64 R65:XFD70 J65:M72 F65:I73 N65:Q73 T71:XFD74 L73:M74 H74:I74 P74:Q74 F75:J75 R75:XFD79 J75:M80 N75:Q83 F76:H79 I76:I82 F80:F81 G80:H82 T80:XFD85 J81:J82 K81:M83 F83:J83 H84:I84 M84:M85 P84:Q85 J86:XFD91 F86:I92 L92:M94 P92:Q94 T92:XFD94 H93:I94 F95:I101 R95:XFD101 N95:Q103 J95:M106 H102:I103 F102:G104 T102:XFD109 H104 F105:H107 P105:Q141 M107:M109 N110:O115 J110:M116 R110:XFD116 A110:I118 L117:M119 T117:XFD119 A119:E119 H119:I119 A120:I123 J120:M124 R120:XFD124 N120:O125 F124:H128 I124:I129 A124:E131 L125:M129 T125:XFD129 N130:O134 R130:XFD134 J130:M136 F130:I137 C132:E160 T135:XFD139 L137:M139 H138:I139 J140:M140 R140:XFD140 N140:N141 F140:I142 O140:O145 L141:M142 J141:K143 R141:T143 U141:XFD147 L143 F143:F144 G143:H145 N143:N145 P143:Q145 M143:M149 S144 J144:L148 N146:Q146 H147 P147:Q149 H148:I149 T148:XFD1048576 F150:S153 F154:I154 L154:S154 L155:Q155 H155:I159 L156:M159 P156:Q159 F160:S1048576 A161:E1048576">
    <cfRule type="containsText" dxfId="14" priority="4" operator="containsText" text="n.s.">
      <formula>NOT(ISERROR(SEARCH("n.s.",A2)))</formula>
    </cfRule>
  </conditionalFormatting>
  <conditionalFormatting sqref="G13">
    <cfRule type="cellIs" dxfId="13" priority="10" operator="between">
      <formula>0</formula>
      <formula>0.25</formula>
    </cfRule>
  </conditionalFormatting>
  <conditionalFormatting sqref="N142:Q142">
    <cfRule type="containsText" dxfId="12" priority="9" operator="containsText" text="n.s.">
      <formula>NOT(ISERROR(SEARCH("n.s.",N142)))</formula>
    </cfRule>
  </conditionalFormatting>
  <conditionalFormatting sqref="Z3:XFD3 X5:AA5 V5:V6 U6 X6:Z6 AA6:XFD19 U7:Z9 C23:D31 I85 Q104 I104:I109 A132:A160 I143:I147">
    <cfRule type="containsText" dxfId="11" priority="11" operator="containsText" text="n.s.">
      <formula>NOT(ISERROR(SEARCH("n.s.",A3)))</formula>
    </cfRule>
  </conditionalFormatting>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09756E-F7AF-45D7-B73E-F7EC8BC74BE5}">
  <dimension ref="B2:V13"/>
  <sheetViews>
    <sheetView showGridLines="0" workbookViewId="0">
      <selection activeCell="C5" sqref="C5:C15"/>
    </sheetView>
  </sheetViews>
  <sheetFormatPr defaultColWidth="9.08984375" defaultRowHeight="12.5" x14ac:dyDescent="0.25"/>
  <cols>
    <col min="1" max="1" width="2.453125" style="200" customWidth="1"/>
    <col min="2" max="2" width="9.36328125" style="200" customWidth="1"/>
    <col min="3" max="17" width="12.54296875" style="200" bestFit="1" customWidth="1"/>
    <col min="18" max="18" width="9.08984375" style="200"/>
    <col min="19" max="19" width="10.54296875" style="200" bestFit="1" customWidth="1"/>
    <col min="20" max="16384" width="9.08984375" style="200"/>
  </cols>
  <sheetData>
    <row r="2" spans="2:22" x14ac:dyDescent="0.25">
      <c r="C2" s="200" t="s">
        <v>933</v>
      </c>
    </row>
    <row r="3" spans="2:22" x14ac:dyDescent="0.25">
      <c r="S3"/>
      <c r="T3"/>
      <c r="U3"/>
      <c r="V3"/>
    </row>
    <row r="4" spans="2:22" x14ac:dyDescent="0.25">
      <c r="B4" s="237" t="s">
        <v>669</v>
      </c>
      <c r="C4" s="238" t="s">
        <v>501</v>
      </c>
      <c r="D4" s="238" t="s">
        <v>502</v>
      </c>
      <c r="E4" s="238" t="s">
        <v>503</v>
      </c>
      <c r="F4" s="238" t="s">
        <v>504</v>
      </c>
      <c r="G4" s="238" t="s">
        <v>505</v>
      </c>
      <c r="H4" s="238" t="s">
        <v>506</v>
      </c>
      <c r="I4" s="238" t="s">
        <v>507</v>
      </c>
      <c r="J4" s="238" t="s">
        <v>508</v>
      </c>
      <c r="K4" s="238" t="s">
        <v>509</v>
      </c>
      <c r="L4" s="238" t="s">
        <v>510</v>
      </c>
      <c r="M4" s="238" t="s">
        <v>511</v>
      </c>
      <c r="N4" s="238" t="s">
        <v>512</v>
      </c>
      <c r="O4" s="238" t="s">
        <v>513</v>
      </c>
      <c r="P4" s="238" t="s">
        <v>514</v>
      </c>
      <c r="Q4" s="238" t="s">
        <v>515</v>
      </c>
      <c r="S4"/>
      <c r="T4"/>
      <c r="U4"/>
      <c r="V4"/>
    </row>
    <row r="5" spans="2:22" x14ac:dyDescent="0.25">
      <c r="B5" s="200" t="s">
        <v>663</v>
      </c>
      <c r="C5" s="205">
        <v>9</v>
      </c>
      <c r="D5" s="205">
        <v>9</v>
      </c>
      <c r="E5" s="205">
        <v>2</v>
      </c>
      <c r="F5" s="205">
        <v>5</v>
      </c>
      <c r="G5" s="205">
        <v>6</v>
      </c>
      <c r="H5" s="205">
        <v>4</v>
      </c>
      <c r="I5" s="205">
        <v>8</v>
      </c>
      <c r="J5" s="205">
        <v>9</v>
      </c>
      <c r="K5" s="205">
        <v>7</v>
      </c>
      <c r="L5" s="205">
        <v>9</v>
      </c>
      <c r="M5" s="205">
        <v>1</v>
      </c>
      <c r="N5" s="205">
        <v>2</v>
      </c>
      <c r="O5" s="205">
        <v>3</v>
      </c>
      <c r="P5" s="205">
        <v>6</v>
      </c>
      <c r="Q5" s="205">
        <v>9</v>
      </c>
      <c r="S5"/>
      <c r="T5"/>
      <c r="U5"/>
      <c r="V5"/>
    </row>
    <row r="6" spans="2:22" x14ac:dyDescent="0.25">
      <c r="B6" s="200" t="s">
        <v>664</v>
      </c>
      <c r="C6" s="205">
        <v>2</v>
      </c>
      <c r="D6" s="205">
        <v>9</v>
      </c>
      <c r="E6" s="205">
        <v>1</v>
      </c>
      <c r="F6" s="205">
        <v>4</v>
      </c>
      <c r="G6" s="205">
        <v>6</v>
      </c>
      <c r="H6" s="205">
        <v>8</v>
      </c>
      <c r="I6" s="205">
        <v>7</v>
      </c>
      <c r="J6" s="205">
        <v>8</v>
      </c>
      <c r="K6" s="205">
        <v>7</v>
      </c>
      <c r="L6" s="205">
        <v>9</v>
      </c>
      <c r="M6" s="205">
        <v>3</v>
      </c>
      <c r="N6" s="205">
        <v>2</v>
      </c>
      <c r="O6" s="205">
        <v>4</v>
      </c>
      <c r="P6" s="205">
        <v>7</v>
      </c>
      <c r="Q6" s="205">
        <v>8</v>
      </c>
      <c r="S6"/>
      <c r="T6"/>
      <c r="U6"/>
      <c r="V6"/>
    </row>
    <row r="7" spans="2:22" x14ac:dyDescent="0.25">
      <c r="B7" s="200" t="s">
        <v>665</v>
      </c>
      <c r="C7" s="205">
        <v>8</v>
      </c>
      <c r="D7" s="205">
        <v>9</v>
      </c>
      <c r="E7" s="205">
        <v>1</v>
      </c>
      <c r="F7" s="205">
        <v>4</v>
      </c>
      <c r="G7" s="205">
        <v>6</v>
      </c>
      <c r="H7" s="205">
        <v>8</v>
      </c>
      <c r="I7" s="205">
        <v>7</v>
      </c>
      <c r="J7" s="205">
        <v>8</v>
      </c>
      <c r="K7" s="205">
        <v>7</v>
      </c>
      <c r="L7" s="205">
        <v>9</v>
      </c>
      <c r="M7" s="205">
        <v>3</v>
      </c>
      <c r="N7" s="205">
        <v>2</v>
      </c>
      <c r="O7" s="205">
        <v>6</v>
      </c>
      <c r="P7" s="205">
        <v>7</v>
      </c>
      <c r="Q7" s="205">
        <v>8</v>
      </c>
      <c r="S7"/>
      <c r="T7"/>
      <c r="U7"/>
      <c r="V7"/>
    </row>
    <row r="8" spans="2:22" x14ac:dyDescent="0.25">
      <c r="C8" s="206">
        <f t="shared" ref="C8:Q8" si="0">SUM(C5:C7)/COUNTA(C5:C7)</f>
        <v>6.333333333333333</v>
      </c>
      <c r="D8" s="206">
        <f t="shared" si="0"/>
        <v>9</v>
      </c>
      <c r="E8" s="206">
        <f t="shared" si="0"/>
        <v>1.3333333333333333</v>
      </c>
      <c r="F8" s="206">
        <f t="shared" si="0"/>
        <v>4.333333333333333</v>
      </c>
      <c r="G8" s="206">
        <f t="shared" si="0"/>
        <v>6</v>
      </c>
      <c r="H8" s="206">
        <f t="shared" si="0"/>
        <v>6.666666666666667</v>
      </c>
      <c r="I8" s="206">
        <f t="shared" si="0"/>
        <v>7.333333333333333</v>
      </c>
      <c r="J8" s="206">
        <f t="shared" si="0"/>
        <v>8.3333333333333339</v>
      </c>
      <c r="K8" s="206">
        <f t="shared" si="0"/>
        <v>7</v>
      </c>
      <c r="L8" s="206">
        <f t="shared" si="0"/>
        <v>9</v>
      </c>
      <c r="M8" s="206">
        <f t="shared" si="0"/>
        <v>2.3333333333333335</v>
      </c>
      <c r="N8" s="206">
        <f t="shared" si="0"/>
        <v>2</v>
      </c>
      <c r="O8" s="206">
        <f t="shared" si="0"/>
        <v>4.333333333333333</v>
      </c>
      <c r="P8" s="206">
        <f t="shared" si="0"/>
        <v>6.666666666666667</v>
      </c>
      <c r="Q8" s="206">
        <f t="shared" si="0"/>
        <v>8.3333333333333339</v>
      </c>
      <c r="S8"/>
      <c r="T8"/>
      <c r="U8"/>
      <c r="V8"/>
    </row>
    <row r="9" spans="2:22" x14ac:dyDescent="0.25">
      <c r="B9" s="235" t="s">
        <v>668</v>
      </c>
      <c r="C9" s="236">
        <f>C8/SUM($C$8:$Q$8)</f>
        <v>7.116104868913857E-2</v>
      </c>
      <c r="D9" s="236">
        <f t="shared" ref="D9:Q9" si="1">D8/SUM($C$8:$Q$8)</f>
        <v>0.10112359550561797</v>
      </c>
      <c r="E9" s="236">
        <f t="shared" si="1"/>
        <v>1.4981273408239699E-2</v>
      </c>
      <c r="F9" s="236">
        <f t="shared" si="1"/>
        <v>4.868913857677902E-2</v>
      </c>
      <c r="G9" s="236">
        <f t="shared" si="1"/>
        <v>6.741573033707865E-2</v>
      </c>
      <c r="H9" s="236">
        <f t="shared" si="1"/>
        <v>7.4906367041198504E-2</v>
      </c>
      <c r="I9" s="236">
        <f t="shared" si="1"/>
        <v>8.2397003745318345E-2</v>
      </c>
      <c r="J9" s="236">
        <f t="shared" si="1"/>
        <v>9.3632958801498134E-2</v>
      </c>
      <c r="K9" s="236">
        <f t="shared" si="1"/>
        <v>7.8651685393258425E-2</v>
      </c>
      <c r="L9" s="236">
        <f t="shared" si="1"/>
        <v>0.10112359550561797</v>
      </c>
      <c r="M9" s="236">
        <f t="shared" si="1"/>
        <v>2.6217228464419477E-2</v>
      </c>
      <c r="N9" s="236">
        <f t="shared" si="1"/>
        <v>2.247191011235955E-2</v>
      </c>
      <c r="O9" s="236">
        <f t="shared" si="1"/>
        <v>4.868913857677902E-2</v>
      </c>
      <c r="P9" s="236">
        <f t="shared" si="1"/>
        <v>7.4906367041198504E-2</v>
      </c>
      <c r="Q9" s="236">
        <f t="shared" si="1"/>
        <v>9.3632958801498134E-2</v>
      </c>
      <c r="S9"/>
      <c r="T9"/>
      <c r="U9"/>
      <c r="V9"/>
    </row>
    <row r="11" spans="2:22" x14ac:dyDescent="0.25">
      <c r="Q11" s="208">
        <f>SUM(C9:Q9)</f>
        <v>0.99999999999999989</v>
      </c>
    </row>
    <row r="13" spans="2:22" x14ac:dyDescent="0.25">
      <c r="C13" s="229"/>
      <c r="D13" s="229"/>
      <c r="E13" s="229"/>
      <c r="F13" s="229"/>
      <c r="G13" s="229"/>
      <c r="H13" s="229"/>
      <c r="I13" s="229"/>
      <c r="J13" s="229"/>
      <c r="K13" s="229"/>
      <c r="L13" s="229"/>
      <c r="M13" s="229"/>
      <c r="N13" s="229"/>
      <c r="O13" s="229"/>
      <c r="P13" s="229"/>
      <c r="Q13" s="229"/>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FB9E33-F0BE-40C9-BFE0-6060D1F5B962}">
  <dimension ref="B3:P5"/>
  <sheetViews>
    <sheetView showGridLines="0" zoomScaleNormal="100" workbookViewId="0">
      <selection activeCell="C5" sqref="C5:C15"/>
    </sheetView>
  </sheetViews>
  <sheetFormatPr defaultRowHeight="12.5" x14ac:dyDescent="0.25"/>
  <cols>
    <col min="2" max="16" width="12.6328125" customWidth="1"/>
    <col min="17" max="17" width="11.36328125" customWidth="1"/>
  </cols>
  <sheetData>
    <row r="3" spans="2:16" x14ac:dyDescent="0.25">
      <c r="B3" s="364" t="s">
        <v>20</v>
      </c>
      <c r="C3" s="364"/>
      <c r="D3" s="364"/>
      <c r="E3" s="364"/>
      <c r="F3" s="365"/>
      <c r="G3" s="366" t="s">
        <v>540</v>
      </c>
      <c r="H3" s="367"/>
      <c r="I3" s="367"/>
      <c r="J3" s="367"/>
      <c r="K3" s="367"/>
      <c r="L3" s="367"/>
      <c r="M3" s="222"/>
      <c r="N3" s="361" t="s">
        <v>541</v>
      </c>
      <c r="O3" s="362"/>
      <c r="P3" s="362"/>
    </row>
    <row r="4" spans="2:16" ht="33.65" customHeight="1" x14ac:dyDescent="0.25">
      <c r="B4" s="360" t="s">
        <v>546</v>
      </c>
      <c r="C4" s="360"/>
      <c r="D4" s="360"/>
      <c r="E4" s="360"/>
      <c r="F4" s="221" t="s">
        <v>547</v>
      </c>
      <c r="G4" s="363" t="s">
        <v>99</v>
      </c>
      <c r="H4" s="363"/>
      <c r="I4" s="363" t="s">
        <v>548</v>
      </c>
      <c r="J4" s="363"/>
      <c r="K4" s="363" t="s">
        <v>549</v>
      </c>
      <c r="L4" s="363"/>
      <c r="M4" s="223" t="s">
        <v>106</v>
      </c>
      <c r="N4" s="360" t="s">
        <v>297</v>
      </c>
      <c r="O4" s="360"/>
      <c r="P4" s="360"/>
    </row>
    <row r="5" spans="2:16" ht="37.5" x14ac:dyDescent="0.25">
      <c r="B5" s="221" t="s">
        <v>543</v>
      </c>
      <c r="C5" s="221" t="s">
        <v>545</v>
      </c>
      <c r="D5" s="221" t="s">
        <v>544</v>
      </c>
      <c r="E5" s="221" t="s">
        <v>557</v>
      </c>
      <c r="F5" s="221" t="s">
        <v>554</v>
      </c>
      <c r="G5" s="221" t="s">
        <v>558</v>
      </c>
      <c r="H5" s="221" t="s">
        <v>559</v>
      </c>
      <c r="I5" s="221" t="s">
        <v>279</v>
      </c>
      <c r="J5" s="221" t="s">
        <v>555</v>
      </c>
      <c r="K5" s="221" t="s">
        <v>556</v>
      </c>
      <c r="L5" s="221" t="s">
        <v>553</v>
      </c>
      <c r="M5" s="221" t="s">
        <v>106</v>
      </c>
      <c r="N5" s="221" t="s">
        <v>333</v>
      </c>
      <c r="O5" s="221" t="s">
        <v>560</v>
      </c>
      <c r="P5" s="221" t="s">
        <v>561</v>
      </c>
    </row>
  </sheetData>
  <mergeCells count="8">
    <mergeCell ref="N4:P4"/>
    <mergeCell ref="N3:P3"/>
    <mergeCell ref="B4:E4"/>
    <mergeCell ref="I4:J4"/>
    <mergeCell ref="K4:L4"/>
    <mergeCell ref="G4:H4"/>
    <mergeCell ref="B3:F3"/>
    <mergeCell ref="G3:L3"/>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832619-A3C7-4DB8-9C74-A4CAAECDD78B}">
  <sheetPr>
    <tabColor theme="4"/>
  </sheetPr>
  <dimension ref="A1"/>
  <sheetViews>
    <sheetView showGridLines="0" workbookViewId="0">
      <selection activeCell="C5" sqref="C5:C15"/>
    </sheetView>
  </sheetViews>
  <sheetFormatPr defaultRowHeight="12.5" x14ac:dyDescent="0.25"/>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A744B8-76C5-46EB-9E34-948AECDADD14}">
  <dimension ref="B1:R75"/>
  <sheetViews>
    <sheetView showGridLines="0" zoomScale="85" zoomScaleNormal="85" workbookViewId="0">
      <pane ySplit="5" topLeftCell="A6" activePane="bottomLeft" state="frozen"/>
      <selection activeCell="C5" sqref="C5:C15"/>
      <selection pane="bottomLeft" activeCell="C5" sqref="C5:C15"/>
    </sheetView>
  </sheetViews>
  <sheetFormatPr defaultColWidth="9.08984375" defaultRowHeight="10.5" x14ac:dyDescent="0.25"/>
  <cols>
    <col min="1" max="1" width="9.08984375" style="18"/>
    <col min="2" max="2" width="9.90625" style="16" customWidth="1"/>
    <col min="3" max="3" width="11.453125" style="17" customWidth="1"/>
    <col min="4" max="4" width="23.08984375" style="18" customWidth="1"/>
    <col min="5" max="5" width="42.08984375" style="18" customWidth="1"/>
    <col min="6" max="6" width="25.54296875" style="18" customWidth="1"/>
    <col min="7" max="12" width="8.54296875" style="19" customWidth="1"/>
    <col min="13" max="13" width="35" style="50" hidden="1" customWidth="1"/>
    <col min="14" max="14" width="10.54296875" style="18" customWidth="1"/>
    <col min="15" max="16" width="11.08984375" style="21" customWidth="1"/>
    <col min="17" max="18" width="11.08984375" style="18" customWidth="1"/>
    <col min="19" max="16384" width="9.08984375" style="18"/>
  </cols>
  <sheetData>
    <row r="1" spans="2:18" x14ac:dyDescent="0.25">
      <c r="M1" s="20"/>
    </row>
    <row r="2" spans="2:18" x14ac:dyDescent="0.25">
      <c r="B2" s="22" t="s">
        <v>0</v>
      </c>
      <c r="C2" s="23"/>
      <c r="D2" s="24" t="s">
        <v>1</v>
      </c>
      <c r="E2" s="25"/>
      <c r="M2" s="20"/>
    </row>
    <row r="3" spans="2:18" x14ac:dyDescent="0.25">
      <c r="B3" s="26"/>
      <c r="C3" s="27"/>
      <c r="D3" s="28" t="s">
        <v>2</v>
      </c>
      <c r="E3" s="29"/>
      <c r="M3" s="20"/>
    </row>
    <row r="4" spans="2:18" x14ac:dyDescent="0.25">
      <c r="M4" s="20"/>
      <c r="O4" s="17" t="s">
        <v>3</v>
      </c>
    </row>
    <row r="5" spans="2:18" x14ac:dyDescent="0.2">
      <c r="B5" s="30" t="s">
        <v>4</v>
      </c>
      <c r="C5" s="31"/>
      <c r="D5" s="31" t="s">
        <v>5</v>
      </c>
      <c r="E5" s="32" t="s">
        <v>6</v>
      </c>
      <c r="F5" s="32" t="s">
        <v>7</v>
      </c>
      <c r="G5" s="33" t="s">
        <v>8</v>
      </c>
      <c r="H5" s="33" t="s">
        <v>9</v>
      </c>
      <c r="I5" s="33" t="s">
        <v>10</v>
      </c>
      <c r="J5" s="33" t="s">
        <v>11</v>
      </c>
      <c r="K5" s="33" t="s">
        <v>12</v>
      </c>
      <c r="L5" s="33" t="s">
        <v>13</v>
      </c>
      <c r="M5" s="34" t="s">
        <v>14</v>
      </c>
      <c r="O5" s="33" t="s">
        <v>15</v>
      </c>
      <c r="P5" s="33" t="s">
        <v>16</v>
      </c>
      <c r="Q5" s="33" t="s">
        <v>17</v>
      </c>
      <c r="R5" s="33" t="s">
        <v>18</v>
      </c>
    </row>
    <row r="6" spans="2:18" ht="28.4" customHeight="1" x14ac:dyDescent="0.2">
      <c r="B6" s="35" t="s">
        <v>19</v>
      </c>
      <c r="C6" s="375" t="s">
        <v>20</v>
      </c>
      <c r="D6" s="51" t="s">
        <v>21</v>
      </c>
      <c r="E6" s="51" t="s">
        <v>22</v>
      </c>
      <c r="F6" s="51" t="s">
        <v>23</v>
      </c>
      <c r="G6" s="36"/>
      <c r="H6" s="36" t="s">
        <v>24</v>
      </c>
      <c r="I6" s="36" t="s">
        <v>24</v>
      </c>
      <c r="J6" s="36" t="s">
        <v>24</v>
      </c>
      <c r="K6" s="36" t="s">
        <v>24</v>
      </c>
      <c r="L6" s="36" t="s">
        <v>24</v>
      </c>
      <c r="M6" s="37" t="s">
        <v>25</v>
      </c>
      <c r="O6" s="38" t="s">
        <v>24</v>
      </c>
      <c r="P6" s="38" t="s">
        <v>24</v>
      </c>
      <c r="Q6" s="38" t="s">
        <v>24</v>
      </c>
      <c r="R6" s="38" t="s">
        <v>24</v>
      </c>
    </row>
    <row r="7" spans="2:18" ht="28.4" customHeight="1" x14ac:dyDescent="0.2">
      <c r="B7" s="35" t="s">
        <v>19</v>
      </c>
      <c r="C7" s="375"/>
      <c r="D7" s="52" t="s">
        <v>26</v>
      </c>
      <c r="E7" s="52" t="s">
        <v>27</v>
      </c>
      <c r="F7" s="52" t="s">
        <v>23</v>
      </c>
      <c r="G7" s="39"/>
      <c r="H7" s="39" t="s">
        <v>24</v>
      </c>
      <c r="I7" s="39"/>
      <c r="J7" s="39" t="s">
        <v>24</v>
      </c>
      <c r="K7" s="39"/>
      <c r="L7" s="39" t="s">
        <v>24</v>
      </c>
      <c r="M7" s="40" t="s">
        <v>28</v>
      </c>
      <c r="O7" s="39"/>
      <c r="P7" s="39"/>
      <c r="Q7" s="39"/>
      <c r="R7" s="39"/>
    </row>
    <row r="8" spans="2:18" ht="28.4" customHeight="1" x14ac:dyDescent="0.2">
      <c r="B8" s="35" t="s">
        <v>19</v>
      </c>
      <c r="C8" s="375"/>
      <c r="D8" s="51" t="s">
        <v>29</v>
      </c>
      <c r="E8" s="51" t="s">
        <v>30</v>
      </c>
      <c r="F8" s="51" t="s">
        <v>31</v>
      </c>
      <c r="G8" s="36" t="s">
        <v>24</v>
      </c>
      <c r="H8" s="36"/>
      <c r="I8" s="36"/>
      <c r="J8" s="36" t="s">
        <v>24</v>
      </c>
      <c r="K8" s="36" t="s">
        <v>24</v>
      </c>
      <c r="L8" s="36"/>
      <c r="M8" s="37" t="s">
        <v>32</v>
      </c>
      <c r="O8" s="39"/>
      <c r="P8" s="39" t="s">
        <v>24</v>
      </c>
      <c r="Q8" s="39" t="s">
        <v>24</v>
      </c>
      <c r="R8" s="39" t="s">
        <v>24</v>
      </c>
    </row>
    <row r="9" spans="2:18" ht="28.4" customHeight="1" x14ac:dyDescent="0.2">
      <c r="B9" s="35" t="s">
        <v>19</v>
      </c>
      <c r="C9" s="375"/>
      <c r="D9" s="51" t="s">
        <v>33</v>
      </c>
      <c r="E9" s="51" t="s">
        <v>34</v>
      </c>
      <c r="F9" s="51" t="s">
        <v>35</v>
      </c>
      <c r="G9" s="36" t="s">
        <v>24</v>
      </c>
      <c r="H9" s="36" t="s">
        <v>24</v>
      </c>
      <c r="I9" s="36" t="s">
        <v>24</v>
      </c>
      <c r="J9" s="36" t="s">
        <v>24</v>
      </c>
      <c r="K9" s="36" t="s">
        <v>24</v>
      </c>
      <c r="L9" s="36" t="s">
        <v>24</v>
      </c>
      <c r="M9" s="37" t="s">
        <v>36</v>
      </c>
      <c r="O9" s="39" t="s">
        <v>24</v>
      </c>
      <c r="P9" s="39" t="s">
        <v>24</v>
      </c>
      <c r="Q9" s="39" t="s">
        <v>24</v>
      </c>
      <c r="R9" s="39" t="s">
        <v>24</v>
      </c>
    </row>
    <row r="10" spans="2:18" ht="28.4" customHeight="1" x14ac:dyDescent="0.2">
      <c r="B10" s="35" t="s">
        <v>19</v>
      </c>
      <c r="C10" s="375"/>
      <c r="D10" s="51" t="s">
        <v>37</v>
      </c>
      <c r="E10" s="51" t="s">
        <v>38</v>
      </c>
      <c r="F10" s="51" t="s">
        <v>39</v>
      </c>
      <c r="G10" s="36"/>
      <c r="H10" s="36" t="s">
        <v>24</v>
      </c>
      <c r="I10" s="36" t="s">
        <v>24</v>
      </c>
      <c r="J10" s="36" t="s">
        <v>24</v>
      </c>
      <c r="K10" s="36" t="s">
        <v>24</v>
      </c>
      <c r="L10" s="36" t="s">
        <v>24</v>
      </c>
      <c r="M10" s="37" t="s">
        <v>40</v>
      </c>
      <c r="O10" s="39" t="s">
        <v>24</v>
      </c>
      <c r="P10" s="39" t="s">
        <v>24</v>
      </c>
      <c r="Q10" s="39" t="s">
        <v>24</v>
      </c>
      <c r="R10" s="39"/>
    </row>
    <row r="11" spans="2:18" ht="28.4" customHeight="1" x14ac:dyDescent="0.2">
      <c r="B11" s="35" t="s">
        <v>19</v>
      </c>
      <c r="C11" s="375"/>
      <c r="D11" s="51" t="s">
        <v>41</v>
      </c>
      <c r="E11" s="51" t="s">
        <v>42</v>
      </c>
      <c r="F11" s="51" t="s">
        <v>43</v>
      </c>
      <c r="G11" s="36" t="s">
        <v>24</v>
      </c>
      <c r="H11" s="36"/>
      <c r="I11" s="36"/>
      <c r="J11" s="36"/>
      <c r="K11" s="36"/>
      <c r="L11" s="36" t="s">
        <v>24</v>
      </c>
      <c r="M11" s="37"/>
      <c r="O11" s="39"/>
      <c r="P11" s="39" t="s">
        <v>24</v>
      </c>
      <c r="Q11" s="39"/>
      <c r="R11" s="39"/>
    </row>
    <row r="12" spans="2:18" ht="28.4" customHeight="1" x14ac:dyDescent="0.2">
      <c r="B12" s="35" t="s">
        <v>44</v>
      </c>
      <c r="C12" s="375" t="s">
        <v>45</v>
      </c>
      <c r="D12" s="53" t="s">
        <v>46</v>
      </c>
      <c r="E12" s="54" t="s">
        <v>47</v>
      </c>
      <c r="F12" s="54" t="s">
        <v>48</v>
      </c>
      <c r="G12" s="41"/>
      <c r="H12" s="41"/>
      <c r="I12" s="41"/>
      <c r="J12" s="41"/>
      <c r="K12" s="41"/>
      <c r="L12" s="41"/>
      <c r="M12" s="42"/>
      <c r="O12" s="39" t="s">
        <v>24</v>
      </c>
      <c r="P12" s="39" t="s">
        <v>24</v>
      </c>
      <c r="Q12" s="39" t="s">
        <v>24</v>
      </c>
      <c r="R12" s="39" t="s">
        <v>24</v>
      </c>
    </row>
    <row r="13" spans="2:18" ht="28.4" customHeight="1" x14ac:dyDescent="0.2">
      <c r="B13" s="35" t="s">
        <v>49</v>
      </c>
      <c r="C13" s="375"/>
      <c r="D13" s="55" t="s">
        <v>50</v>
      </c>
      <c r="E13" s="54" t="s">
        <v>51</v>
      </c>
      <c r="F13" s="54" t="s">
        <v>52</v>
      </c>
      <c r="G13" s="41"/>
      <c r="H13" s="41"/>
      <c r="I13" s="41" t="s">
        <v>24</v>
      </c>
      <c r="J13" s="41"/>
      <c r="K13" s="41"/>
      <c r="L13" s="41"/>
      <c r="M13" s="42" t="s">
        <v>53</v>
      </c>
      <c r="O13" s="39" t="s">
        <v>24</v>
      </c>
      <c r="P13" s="39" t="s">
        <v>24</v>
      </c>
      <c r="Q13" s="39" t="s">
        <v>24</v>
      </c>
      <c r="R13" s="39" t="s">
        <v>24</v>
      </c>
    </row>
    <row r="14" spans="2:18" ht="28.4" customHeight="1" x14ac:dyDescent="0.2">
      <c r="B14" s="35" t="s">
        <v>54</v>
      </c>
      <c r="C14" s="375"/>
      <c r="D14" s="376" t="s">
        <v>55</v>
      </c>
      <c r="E14" s="376" t="s">
        <v>56</v>
      </c>
      <c r="F14" s="376" t="s">
        <v>57</v>
      </c>
      <c r="G14" s="36"/>
      <c r="H14" s="36" t="s">
        <v>24</v>
      </c>
      <c r="I14" s="36" t="s">
        <v>24</v>
      </c>
      <c r="J14" s="36" t="s">
        <v>24</v>
      </c>
      <c r="K14" s="36" t="s">
        <v>24</v>
      </c>
      <c r="L14" s="36"/>
      <c r="M14" s="37"/>
      <c r="O14" s="39" t="s">
        <v>24</v>
      </c>
      <c r="P14" s="39"/>
      <c r="Q14" s="39" t="s">
        <v>24</v>
      </c>
      <c r="R14" s="39"/>
    </row>
    <row r="15" spans="2:18" ht="28.4" customHeight="1" x14ac:dyDescent="0.2">
      <c r="B15" s="35" t="s">
        <v>54</v>
      </c>
      <c r="C15" s="375"/>
      <c r="D15" s="377"/>
      <c r="E15" s="377"/>
      <c r="F15" s="377"/>
      <c r="G15" s="36"/>
      <c r="H15" s="36" t="s">
        <v>24</v>
      </c>
      <c r="I15" s="36"/>
      <c r="J15" s="36" t="s">
        <v>24</v>
      </c>
      <c r="K15" s="36" t="s">
        <v>24</v>
      </c>
      <c r="L15" s="36"/>
      <c r="M15" s="37"/>
      <c r="O15" s="39" t="s">
        <v>24</v>
      </c>
      <c r="P15" s="39"/>
      <c r="Q15" s="39" t="s">
        <v>24</v>
      </c>
      <c r="R15" s="39"/>
    </row>
    <row r="16" spans="2:18" ht="28.4" customHeight="1" x14ac:dyDescent="0.2">
      <c r="B16" s="35" t="s">
        <v>54</v>
      </c>
      <c r="C16" s="375"/>
      <c r="D16" s="52" t="s">
        <v>58</v>
      </c>
      <c r="E16" s="52"/>
      <c r="F16" s="52"/>
      <c r="G16" s="39"/>
      <c r="H16" s="39"/>
      <c r="I16" s="39" t="s">
        <v>24</v>
      </c>
      <c r="J16" s="39"/>
      <c r="K16" s="39"/>
      <c r="L16" s="39"/>
      <c r="M16" s="40"/>
      <c r="O16" s="39"/>
      <c r="P16" s="39"/>
      <c r="Q16" s="39" t="s">
        <v>24</v>
      </c>
      <c r="R16" s="39" t="s">
        <v>24</v>
      </c>
    </row>
    <row r="17" spans="2:18" ht="28.4" customHeight="1" x14ac:dyDescent="0.2">
      <c r="B17" s="35" t="s">
        <v>54</v>
      </c>
      <c r="C17" s="375"/>
      <c r="D17" s="43" t="s">
        <v>59</v>
      </c>
      <c r="E17" s="54" t="s">
        <v>56</v>
      </c>
      <c r="F17" s="54" t="s">
        <v>60</v>
      </c>
      <c r="G17" s="41"/>
      <c r="H17" s="41" t="s">
        <v>24</v>
      </c>
      <c r="I17" s="41" t="s">
        <v>24</v>
      </c>
      <c r="J17" s="41"/>
      <c r="K17" s="41" t="s">
        <v>24</v>
      </c>
      <c r="L17" s="41"/>
      <c r="M17" s="42" t="s">
        <v>61</v>
      </c>
      <c r="O17" s="39" t="s">
        <v>24</v>
      </c>
      <c r="P17" s="39" t="s">
        <v>24</v>
      </c>
      <c r="Q17" s="39"/>
      <c r="R17" s="39"/>
    </row>
    <row r="18" spans="2:18" ht="28.4" customHeight="1" x14ac:dyDescent="0.2">
      <c r="B18" s="35" t="s">
        <v>44</v>
      </c>
      <c r="C18" s="375" t="s">
        <v>62</v>
      </c>
      <c r="D18" s="51" t="s">
        <v>63</v>
      </c>
      <c r="E18" s="376" t="s">
        <v>64</v>
      </c>
      <c r="F18" s="376" t="s">
        <v>65</v>
      </c>
      <c r="G18" s="36" t="s">
        <v>24</v>
      </c>
      <c r="H18" s="36" t="s">
        <v>24</v>
      </c>
      <c r="I18" s="36" t="s">
        <v>24</v>
      </c>
      <c r="J18" s="36" t="s">
        <v>24</v>
      </c>
      <c r="K18" s="36"/>
      <c r="L18" s="36"/>
      <c r="M18" s="37" t="s">
        <v>66</v>
      </c>
      <c r="O18" s="39"/>
      <c r="P18" s="39" t="s">
        <v>24</v>
      </c>
      <c r="Q18" s="39"/>
      <c r="R18" s="39"/>
    </row>
    <row r="19" spans="2:18" ht="28.4" customHeight="1" x14ac:dyDescent="0.2">
      <c r="B19" s="35" t="s">
        <v>44</v>
      </c>
      <c r="C19" s="375"/>
      <c r="D19" s="51" t="s">
        <v>67</v>
      </c>
      <c r="E19" s="377"/>
      <c r="F19" s="377"/>
      <c r="G19" s="36"/>
      <c r="H19" s="36"/>
      <c r="I19" s="36"/>
      <c r="J19" s="36"/>
      <c r="K19" s="36"/>
      <c r="L19" s="36"/>
      <c r="M19" s="37"/>
      <c r="O19" s="39"/>
      <c r="P19" s="39"/>
      <c r="Q19" s="39"/>
      <c r="R19" s="39"/>
    </row>
    <row r="20" spans="2:18" ht="28.4" customHeight="1" x14ac:dyDescent="0.2">
      <c r="B20" s="35" t="s">
        <v>44</v>
      </c>
      <c r="C20" s="375"/>
      <c r="D20" s="53" t="s">
        <v>68</v>
      </c>
      <c r="E20" s="54" t="s">
        <v>69</v>
      </c>
      <c r="F20" s="54" t="s">
        <v>70</v>
      </c>
      <c r="G20" s="41"/>
      <c r="H20" s="41"/>
      <c r="I20" s="41" t="s">
        <v>24</v>
      </c>
      <c r="J20" s="41" t="s">
        <v>24</v>
      </c>
      <c r="K20" s="41"/>
      <c r="L20" s="41"/>
      <c r="M20" s="42" t="s">
        <v>71</v>
      </c>
      <c r="O20" s="39" t="s">
        <v>24</v>
      </c>
      <c r="P20" s="39" t="s">
        <v>24</v>
      </c>
      <c r="Q20" s="39"/>
      <c r="R20" s="39"/>
    </row>
    <row r="21" spans="2:18" ht="28.4" customHeight="1" x14ac:dyDescent="0.2">
      <c r="B21" s="35" t="s">
        <v>44</v>
      </c>
      <c r="C21" s="375"/>
      <c r="D21" s="51" t="s">
        <v>72</v>
      </c>
      <c r="E21" s="51" t="s">
        <v>73</v>
      </c>
      <c r="F21" s="51" t="s">
        <v>74</v>
      </c>
      <c r="G21" s="36"/>
      <c r="H21" s="36" t="s">
        <v>24</v>
      </c>
      <c r="I21" s="36" t="s">
        <v>24</v>
      </c>
      <c r="J21" s="36"/>
      <c r="K21" s="36" t="s">
        <v>24</v>
      </c>
      <c r="L21" s="36"/>
      <c r="M21" s="37" t="s">
        <v>75</v>
      </c>
      <c r="O21" s="39" t="s">
        <v>24</v>
      </c>
      <c r="P21" s="39" t="s">
        <v>24</v>
      </c>
      <c r="Q21" s="39" t="s">
        <v>24</v>
      </c>
      <c r="R21" s="39" t="s">
        <v>24</v>
      </c>
    </row>
    <row r="22" spans="2:18" ht="28.4" customHeight="1" x14ac:dyDescent="0.2">
      <c r="B22" s="35" t="s">
        <v>76</v>
      </c>
      <c r="C22" s="375" t="s">
        <v>77</v>
      </c>
      <c r="D22" s="52" t="s">
        <v>78</v>
      </c>
      <c r="E22" s="52"/>
      <c r="F22" s="52"/>
      <c r="G22" s="39"/>
      <c r="H22" s="39"/>
      <c r="I22" s="39" t="s">
        <v>24</v>
      </c>
      <c r="J22" s="39"/>
      <c r="K22" s="39"/>
      <c r="L22" s="39"/>
      <c r="M22" s="40"/>
      <c r="O22" s="39"/>
      <c r="P22" s="39"/>
      <c r="Q22" s="39" t="s">
        <v>24</v>
      </c>
      <c r="R22" s="39" t="s">
        <v>24</v>
      </c>
    </row>
    <row r="23" spans="2:18" ht="28.4" customHeight="1" x14ac:dyDescent="0.2">
      <c r="B23" s="35" t="s">
        <v>76</v>
      </c>
      <c r="C23" s="375"/>
      <c r="D23" s="52" t="s">
        <v>79</v>
      </c>
      <c r="E23" s="52"/>
      <c r="F23" s="52"/>
      <c r="G23" s="39"/>
      <c r="H23" s="39"/>
      <c r="I23" s="39"/>
      <c r="J23" s="39"/>
      <c r="K23" s="39"/>
      <c r="L23" s="39"/>
      <c r="M23" s="40"/>
      <c r="O23" s="39"/>
      <c r="P23" s="39"/>
      <c r="Q23" s="39"/>
      <c r="R23" s="39"/>
    </row>
    <row r="24" spans="2:18" ht="28.4" customHeight="1" x14ac:dyDescent="0.2">
      <c r="B24" s="35" t="s">
        <v>49</v>
      </c>
      <c r="C24" s="375"/>
      <c r="D24" s="53" t="s">
        <v>191</v>
      </c>
      <c r="E24" s="54" t="s">
        <v>192</v>
      </c>
      <c r="F24" s="54" t="s">
        <v>193</v>
      </c>
      <c r="G24" s="41"/>
      <c r="H24" s="41"/>
      <c r="I24" s="41"/>
      <c r="J24" s="41"/>
      <c r="K24" s="41"/>
      <c r="L24" s="41"/>
      <c r="M24" s="42"/>
      <c r="O24" s="39" t="s">
        <v>24</v>
      </c>
      <c r="P24" s="39" t="s">
        <v>24</v>
      </c>
      <c r="Q24" s="39" t="s">
        <v>24</v>
      </c>
      <c r="R24" s="39" t="s">
        <v>24</v>
      </c>
    </row>
    <row r="25" spans="2:18" ht="28.4" customHeight="1" x14ac:dyDescent="0.2">
      <c r="B25" s="35" t="s">
        <v>19</v>
      </c>
      <c r="C25" s="375"/>
      <c r="D25" s="51" t="s">
        <v>80</v>
      </c>
      <c r="E25" s="51" t="s">
        <v>81</v>
      </c>
      <c r="F25" s="51" t="s">
        <v>82</v>
      </c>
      <c r="G25" s="36" t="s">
        <v>24</v>
      </c>
      <c r="H25" s="36"/>
      <c r="I25" s="36" t="s">
        <v>24</v>
      </c>
      <c r="J25" s="36"/>
      <c r="K25" s="36"/>
      <c r="L25" s="36" t="s">
        <v>24</v>
      </c>
      <c r="M25" s="37"/>
      <c r="O25" s="39"/>
      <c r="P25" s="39"/>
      <c r="Q25" s="39"/>
      <c r="R25" s="39"/>
    </row>
    <row r="26" spans="2:18" ht="28.4" customHeight="1" x14ac:dyDescent="0.2">
      <c r="B26" s="35" t="s">
        <v>76</v>
      </c>
      <c r="C26" s="378" t="s">
        <v>83</v>
      </c>
      <c r="D26" s="52" t="s">
        <v>84</v>
      </c>
      <c r="E26" s="52"/>
      <c r="F26" s="52"/>
      <c r="G26" s="39"/>
      <c r="H26" s="39"/>
      <c r="I26" s="39"/>
      <c r="J26" s="39"/>
      <c r="K26" s="39" t="s">
        <v>24</v>
      </c>
      <c r="L26" s="39"/>
      <c r="M26" s="40"/>
      <c r="O26" s="39" t="s">
        <v>24</v>
      </c>
      <c r="P26" s="39"/>
      <c r="Q26" s="39" t="s">
        <v>24</v>
      </c>
      <c r="R26" s="39" t="s">
        <v>24</v>
      </c>
    </row>
    <row r="27" spans="2:18" ht="28.4" customHeight="1" x14ac:dyDescent="0.2">
      <c r="B27" s="35" t="s">
        <v>76</v>
      </c>
      <c r="C27" s="379"/>
      <c r="D27" s="52" t="s">
        <v>85</v>
      </c>
      <c r="E27" s="52"/>
      <c r="F27" s="52"/>
      <c r="G27" s="39"/>
      <c r="H27" s="39"/>
      <c r="I27" s="39"/>
      <c r="J27" s="39"/>
      <c r="K27" s="39"/>
      <c r="L27" s="39"/>
      <c r="M27" s="40"/>
      <c r="O27" s="39"/>
      <c r="P27" s="39"/>
      <c r="Q27" s="39"/>
      <c r="R27" s="39"/>
    </row>
    <row r="28" spans="2:18" ht="28.4" customHeight="1" x14ac:dyDescent="0.2">
      <c r="B28" s="35" t="s">
        <v>76</v>
      </c>
      <c r="C28" s="379"/>
      <c r="D28" s="52" t="s">
        <v>86</v>
      </c>
      <c r="E28" s="52"/>
      <c r="F28" s="52"/>
      <c r="G28" s="39"/>
      <c r="H28" s="39"/>
      <c r="I28" s="39"/>
      <c r="J28" s="39"/>
      <c r="K28" s="39"/>
      <c r="L28" s="39"/>
      <c r="M28" s="40"/>
      <c r="O28" s="39" t="s">
        <v>24</v>
      </c>
      <c r="P28" s="39"/>
      <c r="Q28" s="39"/>
      <c r="R28" s="39"/>
    </row>
    <row r="29" spans="2:18" ht="28.4" customHeight="1" x14ac:dyDescent="0.2">
      <c r="B29" s="35" t="s">
        <v>76</v>
      </c>
      <c r="C29" s="379"/>
      <c r="D29" s="52" t="s">
        <v>87</v>
      </c>
      <c r="E29" s="52"/>
      <c r="F29" s="52"/>
      <c r="G29" s="39"/>
      <c r="H29" s="39"/>
      <c r="I29" s="39"/>
      <c r="J29" s="39"/>
      <c r="K29" s="39"/>
      <c r="L29" s="39"/>
      <c r="M29" s="40"/>
      <c r="O29" s="39"/>
      <c r="P29" s="39" t="s">
        <v>24</v>
      </c>
      <c r="Q29" s="39"/>
      <c r="R29" s="39" t="s">
        <v>24</v>
      </c>
    </row>
    <row r="30" spans="2:18" ht="28.4" customHeight="1" x14ac:dyDescent="0.2">
      <c r="B30" s="35" t="s">
        <v>76</v>
      </c>
      <c r="C30" s="379"/>
      <c r="D30" s="52" t="s">
        <v>88</v>
      </c>
      <c r="E30" s="52"/>
      <c r="F30" s="52"/>
      <c r="G30" s="39"/>
      <c r="H30" s="39"/>
      <c r="I30" s="39"/>
      <c r="J30" s="39"/>
      <c r="K30" s="39"/>
      <c r="L30" s="39"/>
      <c r="M30" s="40"/>
      <c r="O30" s="39" t="s">
        <v>24</v>
      </c>
      <c r="P30" s="39"/>
      <c r="Q30" s="39" t="s">
        <v>24</v>
      </c>
      <c r="R30" s="39"/>
    </row>
    <row r="31" spans="2:18" ht="28.4" customHeight="1" x14ac:dyDescent="0.2">
      <c r="B31" s="35" t="s">
        <v>76</v>
      </c>
      <c r="C31" s="380"/>
      <c r="D31" s="56" t="s">
        <v>89</v>
      </c>
      <c r="E31" s="56" t="s">
        <v>90</v>
      </c>
      <c r="F31" s="56" t="s">
        <v>91</v>
      </c>
      <c r="G31" s="39"/>
      <c r="H31" s="39" t="s">
        <v>24</v>
      </c>
      <c r="I31" s="39"/>
      <c r="J31" s="39"/>
      <c r="K31" s="39" t="s">
        <v>24</v>
      </c>
      <c r="L31" s="39"/>
      <c r="M31" s="40"/>
      <c r="O31" s="39"/>
      <c r="P31" s="39"/>
      <c r="Q31" s="39"/>
      <c r="R31" s="39"/>
    </row>
    <row r="33" spans="3:18" ht="24" customHeight="1" x14ac:dyDescent="0.25">
      <c r="C33" s="381" t="s">
        <v>92</v>
      </c>
      <c r="D33" s="44" t="s">
        <v>93</v>
      </c>
      <c r="E33" s="45"/>
      <c r="F33" s="45"/>
      <c r="G33" s="46"/>
      <c r="H33" s="46"/>
      <c r="I33" s="46"/>
      <c r="J33" s="46"/>
      <c r="K33" s="46"/>
      <c r="L33" s="46"/>
      <c r="M33" s="47"/>
      <c r="N33" s="15" t="s">
        <v>94</v>
      </c>
      <c r="O33" s="48"/>
      <c r="P33" s="49" t="s">
        <v>95</v>
      </c>
      <c r="Q33" s="49" t="s">
        <v>96</v>
      </c>
      <c r="R33" s="49"/>
    </row>
    <row r="34" spans="3:18" ht="24" customHeight="1" x14ac:dyDescent="0.2">
      <c r="C34" s="382"/>
      <c r="D34" s="44" t="s">
        <v>97</v>
      </c>
      <c r="E34" s="45"/>
      <c r="F34" s="45"/>
      <c r="G34" s="46"/>
      <c r="H34" s="46"/>
      <c r="I34" s="46"/>
      <c r="J34" s="46"/>
      <c r="K34" s="46"/>
      <c r="L34" s="46"/>
      <c r="M34" s="47"/>
      <c r="P34" s="16"/>
    </row>
    <row r="40" spans="3:18" x14ac:dyDescent="0.25">
      <c r="C40" s="59" t="s">
        <v>98</v>
      </c>
    </row>
    <row r="43" spans="3:18" s="7" customFormat="1" ht="24" customHeight="1" x14ac:dyDescent="0.25">
      <c r="C43" s="368" t="s">
        <v>44</v>
      </c>
      <c r="D43" s="369" t="s">
        <v>99</v>
      </c>
      <c r="E43" s="373" t="s">
        <v>100</v>
      </c>
    </row>
    <row r="44" spans="3:18" s="7" customFormat="1" ht="24" customHeight="1" x14ac:dyDescent="0.25">
      <c r="C44" s="368"/>
      <c r="D44" s="369"/>
      <c r="E44" s="373"/>
    </row>
    <row r="45" spans="3:18" s="7" customFormat="1" ht="24" customHeight="1" x14ac:dyDescent="0.25">
      <c r="C45" s="368"/>
      <c r="D45" s="369"/>
      <c r="E45" s="373"/>
    </row>
    <row r="46" spans="3:18" s="7" customFormat="1" ht="24" customHeight="1" x14ac:dyDescent="0.25">
      <c r="C46" s="368"/>
      <c r="D46" s="369"/>
      <c r="E46" s="373" t="s">
        <v>101</v>
      </c>
    </row>
    <row r="47" spans="3:18" s="7" customFormat="1" ht="24" customHeight="1" x14ac:dyDescent="0.25">
      <c r="C47" s="368"/>
      <c r="D47" s="369"/>
      <c r="E47" s="373"/>
    </row>
    <row r="48" spans="3:18" s="7" customFormat="1" ht="24" customHeight="1" x14ac:dyDescent="0.25">
      <c r="C48" s="368"/>
      <c r="D48" s="369"/>
      <c r="E48" s="373"/>
    </row>
    <row r="49" spans="3:5" s="7" customFormat="1" ht="24" customHeight="1" x14ac:dyDescent="0.25">
      <c r="C49" s="368"/>
      <c r="D49" s="369" t="s">
        <v>102</v>
      </c>
      <c r="E49" s="373" t="s">
        <v>103</v>
      </c>
    </row>
    <row r="50" spans="3:5" s="7" customFormat="1" ht="24" customHeight="1" x14ac:dyDescent="0.25">
      <c r="C50" s="368"/>
      <c r="D50" s="369"/>
      <c r="E50" s="373"/>
    </row>
    <row r="51" spans="3:5" s="7" customFormat="1" ht="24" customHeight="1" x14ac:dyDescent="0.25">
      <c r="C51" s="368"/>
      <c r="D51" s="369"/>
      <c r="E51" s="373"/>
    </row>
    <row r="52" spans="3:5" s="7" customFormat="1" ht="24" customHeight="1" x14ac:dyDescent="0.25">
      <c r="C52" s="368" t="s">
        <v>49</v>
      </c>
      <c r="D52" s="369" t="s">
        <v>104</v>
      </c>
      <c r="E52" s="383" t="s">
        <v>105</v>
      </c>
    </row>
    <row r="53" spans="3:5" s="7" customFormat="1" ht="24" customHeight="1" x14ac:dyDescent="0.25">
      <c r="C53" s="368"/>
      <c r="D53" s="369"/>
      <c r="E53" s="383"/>
    </row>
    <row r="54" spans="3:5" s="7" customFormat="1" ht="24" customHeight="1" x14ac:dyDescent="0.25">
      <c r="C54" s="368"/>
      <c r="D54" s="369"/>
      <c r="E54" s="383"/>
    </row>
    <row r="55" spans="3:5" s="7" customFormat="1" ht="24" customHeight="1" x14ac:dyDescent="0.25">
      <c r="C55" s="368"/>
      <c r="D55" s="369" t="s">
        <v>106</v>
      </c>
      <c r="E55" s="373" t="s">
        <v>107</v>
      </c>
    </row>
    <row r="56" spans="3:5" s="7" customFormat="1" ht="24" customHeight="1" x14ac:dyDescent="0.25">
      <c r="C56" s="368"/>
      <c r="D56" s="369"/>
      <c r="E56" s="373"/>
    </row>
    <row r="57" spans="3:5" s="7" customFormat="1" ht="24" customHeight="1" x14ac:dyDescent="0.25">
      <c r="C57" s="368"/>
      <c r="D57" s="369"/>
      <c r="E57" s="373"/>
    </row>
    <row r="58" spans="3:5" s="7" customFormat="1" ht="24" customHeight="1" x14ac:dyDescent="0.25">
      <c r="C58" s="368" t="s">
        <v>19</v>
      </c>
      <c r="D58" s="372" t="s">
        <v>108</v>
      </c>
      <c r="E58" s="374" t="s">
        <v>109</v>
      </c>
    </row>
    <row r="59" spans="3:5" s="7" customFormat="1" ht="24" customHeight="1" x14ac:dyDescent="0.25">
      <c r="C59" s="368"/>
      <c r="D59" s="372"/>
      <c r="E59" s="373"/>
    </row>
    <row r="60" spans="3:5" s="7" customFormat="1" ht="24" customHeight="1" x14ac:dyDescent="0.25">
      <c r="C60" s="368"/>
      <c r="D60" s="372"/>
      <c r="E60" s="373"/>
    </row>
    <row r="61" spans="3:5" s="7" customFormat="1" ht="24" customHeight="1" x14ac:dyDescent="0.25">
      <c r="C61" s="368"/>
      <c r="D61" s="372" t="s">
        <v>33</v>
      </c>
      <c r="E61" s="373" t="s">
        <v>110</v>
      </c>
    </row>
    <row r="62" spans="3:5" s="7" customFormat="1" ht="24" customHeight="1" x14ac:dyDescent="0.25">
      <c r="C62" s="368"/>
      <c r="D62" s="372"/>
      <c r="E62" s="373"/>
    </row>
    <row r="63" spans="3:5" s="7" customFormat="1" ht="24" customHeight="1" x14ac:dyDescent="0.25">
      <c r="C63" s="368"/>
      <c r="D63" s="372"/>
      <c r="E63" s="373"/>
    </row>
    <row r="64" spans="3:5" s="7" customFormat="1" ht="24" customHeight="1" x14ac:dyDescent="0.25">
      <c r="C64" s="368"/>
      <c r="D64" s="372" t="s">
        <v>111</v>
      </c>
      <c r="E64" s="373" t="s">
        <v>112</v>
      </c>
    </row>
    <row r="65" spans="3:5" s="7" customFormat="1" ht="24" customHeight="1" x14ac:dyDescent="0.25">
      <c r="C65" s="368"/>
      <c r="D65" s="372"/>
      <c r="E65" s="373"/>
    </row>
    <row r="66" spans="3:5" s="7" customFormat="1" ht="24" customHeight="1" x14ac:dyDescent="0.25">
      <c r="C66" s="368"/>
      <c r="D66" s="372"/>
      <c r="E66" s="373"/>
    </row>
    <row r="67" spans="3:5" s="7" customFormat="1" ht="24" customHeight="1" x14ac:dyDescent="0.25">
      <c r="C67" s="368"/>
      <c r="D67" s="372" t="s">
        <v>113</v>
      </c>
      <c r="E67" s="373" t="s">
        <v>114</v>
      </c>
    </row>
    <row r="68" spans="3:5" s="7" customFormat="1" ht="24" customHeight="1" x14ac:dyDescent="0.25">
      <c r="C68" s="368"/>
      <c r="D68" s="372"/>
      <c r="E68" s="373"/>
    </row>
    <row r="69" spans="3:5" s="7" customFormat="1" ht="24" customHeight="1" x14ac:dyDescent="0.25">
      <c r="C69" s="368"/>
      <c r="D69" s="372"/>
      <c r="E69" s="373"/>
    </row>
    <row r="70" spans="3:5" s="7" customFormat="1" ht="24" customHeight="1" x14ac:dyDescent="0.25">
      <c r="C70" s="368"/>
      <c r="D70" s="372" t="s">
        <v>80</v>
      </c>
      <c r="E70" s="374" t="s">
        <v>80</v>
      </c>
    </row>
    <row r="71" spans="3:5" s="7" customFormat="1" ht="24" customHeight="1" x14ac:dyDescent="0.25">
      <c r="C71" s="368"/>
      <c r="D71" s="372"/>
      <c r="E71" s="374"/>
    </row>
    <row r="72" spans="3:5" s="7" customFormat="1" ht="24" customHeight="1" x14ac:dyDescent="0.25">
      <c r="C72" s="368"/>
      <c r="D72" s="372"/>
      <c r="E72" s="374"/>
    </row>
    <row r="73" spans="3:5" ht="10.25" customHeight="1" x14ac:dyDescent="0.2">
      <c r="C73" s="368" t="s">
        <v>76</v>
      </c>
      <c r="D73" s="369" t="s">
        <v>83</v>
      </c>
      <c r="E73" s="370" t="s">
        <v>115</v>
      </c>
    </row>
    <row r="74" spans="3:5" ht="10.25" customHeight="1" x14ac:dyDescent="0.2">
      <c r="C74" s="368"/>
      <c r="D74" s="369"/>
      <c r="E74" s="370"/>
    </row>
    <row r="75" spans="3:5" ht="98" customHeight="1" x14ac:dyDescent="0.2">
      <c r="C75" s="368"/>
      <c r="D75" s="369"/>
      <c r="E75" s="371"/>
    </row>
  </sheetData>
  <autoFilter ref="B5:S31" xr:uid="{00000000-0001-0000-0000-000000000000}"/>
  <mergeCells count="36">
    <mergeCell ref="D70:D72"/>
    <mergeCell ref="E70:E72"/>
    <mergeCell ref="C22:C25"/>
    <mergeCell ref="C26:C31"/>
    <mergeCell ref="C33:C34"/>
    <mergeCell ref="D52:D54"/>
    <mergeCell ref="E52:E54"/>
    <mergeCell ref="D43:D48"/>
    <mergeCell ref="E43:E45"/>
    <mergeCell ref="E46:E48"/>
    <mergeCell ref="D49:D51"/>
    <mergeCell ref="E49:E51"/>
    <mergeCell ref="C6:C11"/>
    <mergeCell ref="C12:C17"/>
    <mergeCell ref="D14:D15"/>
    <mergeCell ref="F14:F15"/>
    <mergeCell ref="C18:C21"/>
    <mergeCell ref="E18:E19"/>
    <mergeCell ref="F18:F19"/>
    <mergeCell ref="E14:E15"/>
    <mergeCell ref="C73:C75"/>
    <mergeCell ref="D73:D75"/>
    <mergeCell ref="E73:E75"/>
    <mergeCell ref="C43:C51"/>
    <mergeCell ref="C52:C57"/>
    <mergeCell ref="C58:C72"/>
    <mergeCell ref="D61:D63"/>
    <mergeCell ref="E61:E63"/>
    <mergeCell ref="D55:D57"/>
    <mergeCell ref="E55:E57"/>
    <mergeCell ref="D58:D60"/>
    <mergeCell ref="E58:E60"/>
    <mergeCell ref="D64:D66"/>
    <mergeCell ref="E64:E66"/>
    <mergeCell ref="D67:D69"/>
    <mergeCell ref="E67:E69"/>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2DEF04-C74F-4FC9-B2DD-886F0213CD57}">
  <sheetPr>
    <pageSetUpPr fitToPage="1"/>
  </sheetPr>
  <dimension ref="B1:I18"/>
  <sheetViews>
    <sheetView showGridLines="0" zoomScale="85" zoomScaleNormal="85" zoomScalePageLayoutView="145" workbookViewId="0">
      <pane xSplit="2" ySplit="4" topLeftCell="C5" activePane="bottomRight" state="frozen"/>
      <selection activeCell="C5" sqref="C5:C15"/>
      <selection pane="topRight" activeCell="C5" sqref="C5:C15"/>
      <selection pane="bottomLeft" activeCell="C5" sqref="C5:C15"/>
      <selection pane="bottomRight" activeCell="C5" sqref="C5:C15"/>
    </sheetView>
  </sheetViews>
  <sheetFormatPr defaultColWidth="8.90625" defaultRowHeight="14" x14ac:dyDescent="0.3"/>
  <cols>
    <col min="1" max="1" width="8.90625" style="2"/>
    <col min="2" max="6" width="54.08984375" style="2" customWidth="1"/>
    <col min="7" max="16384" width="8.90625" style="2"/>
  </cols>
  <sheetData>
    <row r="1" spans="2:9" x14ac:dyDescent="0.3">
      <c r="B1" s="1"/>
      <c r="C1" s="1"/>
    </row>
    <row r="2" spans="2:9" x14ac:dyDescent="0.3">
      <c r="B2" s="1"/>
      <c r="C2" s="1"/>
    </row>
    <row r="3" spans="2:9" x14ac:dyDescent="0.3">
      <c r="B3" s="1"/>
      <c r="C3" s="1"/>
    </row>
    <row r="4" spans="2:9" ht="52.4" customHeight="1" x14ac:dyDescent="0.3">
      <c r="B4" s="3" t="s">
        <v>116</v>
      </c>
      <c r="C4" s="73" t="s">
        <v>117</v>
      </c>
      <c r="D4" s="74" t="s">
        <v>118</v>
      </c>
      <c r="E4" s="75" t="s">
        <v>119</v>
      </c>
      <c r="F4" s="76" t="s">
        <v>120</v>
      </c>
    </row>
    <row r="5" spans="2:9" ht="257.14999999999998" customHeight="1" x14ac:dyDescent="0.3">
      <c r="B5" s="11" t="s">
        <v>121</v>
      </c>
      <c r="C5" s="12" t="s">
        <v>122</v>
      </c>
      <c r="D5" s="14" t="s">
        <v>123</v>
      </c>
      <c r="E5" s="14" t="s">
        <v>124</v>
      </c>
      <c r="F5" s="14" t="s">
        <v>125</v>
      </c>
      <c r="I5" s="4"/>
    </row>
    <row r="6" spans="2:9" ht="257.14999999999998" customHeight="1" x14ac:dyDescent="0.3">
      <c r="B6" s="70" t="s">
        <v>126</v>
      </c>
      <c r="C6" s="14" t="s">
        <v>127</v>
      </c>
      <c r="D6" s="14" t="s">
        <v>128</v>
      </c>
      <c r="E6" s="14" t="s">
        <v>129</v>
      </c>
      <c r="F6" s="14" t="s">
        <v>130</v>
      </c>
    </row>
    <row r="7" spans="2:9" ht="257.14999999999998" customHeight="1" x14ac:dyDescent="0.3">
      <c r="B7" s="11" t="s">
        <v>131</v>
      </c>
      <c r="C7" s="14" t="s">
        <v>132</v>
      </c>
      <c r="D7" s="14" t="s">
        <v>133</v>
      </c>
      <c r="E7" s="14" t="s">
        <v>134</v>
      </c>
      <c r="F7" s="14" t="s">
        <v>135</v>
      </c>
    </row>
    <row r="8" spans="2:9" ht="68.150000000000006" customHeight="1" x14ac:dyDescent="0.3"/>
    <row r="9" spans="2:9" ht="82.4" customHeight="1" x14ac:dyDescent="0.3"/>
    <row r="10" spans="2:9" ht="75.650000000000006" customHeight="1" x14ac:dyDescent="0.3"/>
    <row r="18" ht="87.65" customHeight="1" x14ac:dyDescent="0.3"/>
  </sheetData>
  <pageMargins left="0.7" right="0.7" top="0.75" bottom="0.75" header="0.3" footer="0.3"/>
  <pageSetup paperSize="9" scale="52" orientation="landscape"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190FE6-7FFF-49A0-8E38-68F0717605A7}">
  <dimension ref="A3:N49"/>
  <sheetViews>
    <sheetView showGridLines="0" topLeftCell="A3" zoomScale="70" zoomScaleNormal="70" workbookViewId="0">
      <pane xSplit="5" ySplit="16" topLeftCell="F19" activePane="bottomRight" state="frozen"/>
      <selection activeCell="C5" sqref="C5:C15"/>
      <selection pane="topRight" activeCell="C5" sqref="C5:C15"/>
      <selection pane="bottomLeft" activeCell="C5" sqref="C5:C15"/>
      <selection pane="bottomRight" activeCell="C5" sqref="C5:C15"/>
    </sheetView>
  </sheetViews>
  <sheetFormatPr defaultColWidth="20.54296875" defaultRowHeight="14" x14ac:dyDescent="0.3"/>
  <cols>
    <col min="1" max="1" width="6.54296875" style="170" customWidth="1"/>
    <col min="2" max="2" width="25.08984375" style="168" customWidth="1"/>
    <col min="3" max="3" width="28.54296875" style="168" hidden="1" customWidth="1"/>
    <col min="4" max="7" width="28.54296875" style="169" customWidth="1"/>
    <col min="8" max="8" width="17.08984375" style="169" customWidth="1"/>
    <col min="9" max="14" width="78.54296875" style="169" customWidth="1"/>
    <col min="15" max="16384" width="20.54296875" style="169"/>
  </cols>
  <sheetData>
    <row r="3" spans="1:14" hidden="1" x14ac:dyDescent="0.3">
      <c r="A3" s="166">
        <v>1</v>
      </c>
      <c r="B3" s="167" t="s">
        <v>196</v>
      </c>
    </row>
    <row r="4" spans="1:14" hidden="1" x14ac:dyDescent="0.3"/>
    <row r="5" spans="1:14" hidden="1" x14ac:dyDescent="0.3">
      <c r="B5" s="171"/>
      <c r="C5" s="172" t="s">
        <v>197</v>
      </c>
      <c r="D5" s="173" t="s">
        <v>198</v>
      </c>
      <c r="E5" s="173"/>
      <c r="F5" s="173"/>
      <c r="G5" s="173"/>
      <c r="H5" s="173"/>
      <c r="I5" s="173"/>
      <c r="J5" s="173"/>
      <c r="K5" s="173"/>
      <c r="L5" s="173"/>
      <c r="M5" s="173"/>
      <c r="N5" s="173"/>
    </row>
    <row r="6" spans="1:14" hidden="1" x14ac:dyDescent="0.3">
      <c r="B6" s="174" t="s">
        <v>44</v>
      </c>
      <c r="C6" s="391"/>
      <c r="D6" s="391"/>
      <c r="E6" s="391"/>
      <c r="F6" s="391"/>
      <c r="G6" s="391"/>
      <c r="H6" s="391"/>
      <c r="I6" s="391"/>
      <c r="J6" s="391"/>
      <c r="K6" s="391"/>
      <c r="L6" s="391"/>
      <c r="M6" s="391"/>
      <c r="N6" s="391"/>
    </row>
    <row r="7" spans="1:14" hidden="1" x14ac:dyDescent="0.3">
      <c r="B7" s="174" t="s">
        <v>19</v>
      </c>
      <c r="C7" s="391"/>
      <c r="D7" s="391"/>
      <c r="E7" s="391"/>
      <c r="F7" s="391"/>
      <c r="G7" s="391"/>
      <c r="H7" s="391"/>
      <c r="I7" s="391"/>
      <c r="J7" s="391"/>
      <c r="K7" s="391"/>
      <c r="L7" s="391"/>
      <c r="M7" s="391"/>
      <c r="N7" s="391"/>
    </row>
    <row r="8" spans="1:14" hidden="1" x14ac:dyDescent="0.3">
      <c r="B8" s="174" t="s">
        <v>201</v>
      </c>
      <c r="C8" s="391"/>
      <c r="D8" s="391"/>
      <c r="E8" s="391"/>
      <c r="F8" s="391"/>
      <c r="G8" s="391"/>
      <c r="H8" s="391"/>
      <c r="I8" s="391"/>
      <c r="J8" s="391"/>
      <c r="K8" s="391"/>
      <c r="L8" s="391"/>
      <c r="M8" s="391"/>
      <c r="N8" s="391"/>
    </row>
    <row r="9" spans="1:14" ht="14.5" hidden="1" thickBot="1" x14ac:dyDescent="0.35">
      <c r="B9" s="175" t="s">
        <v>76</v>
      </c>
      <c r="C9" s="391"/>
      <c r="D9" s="391"/>
      <c r="E9" s="391"/>
      <c r="F9" s="391"/>
      <c r="G9" s="391"/>
      <c r="H9" s="391"/>
      <c r="I9" s="391"/>
      <c r="J9" s="391"/>
      <c r="K9" s="391"/>
      <c r="L9" s="391"/>
      <c r="M9" s="391"/>
      <c r="N9" s="391"/>
    </row>
    <row r="10" spans="1:14" hidden="1" x14ac:dyDescent="0.3"/>
    <row r="11" spans="1:14" s="176" customFormat="1" hidden="1" x14ac:dyDescent="0.3">
      <c r="A11" s="166">
        <v>2</v>
      </c>
      <c r="B11" s="167" t="s">
        <v>202</v>
      </c>
      <c r="C11" s="167"/>
    </row>
    <row r="12" spans="1:14" s="176" customFormat="1" hidden="1" x14ac:dyDescent="0.3">
      <c r="A12" s="166"/>
      <c r="B12" s="167"/>
      <c r="C12" s="167"/>
    </row>
    <row r="13" spans="1:14" s="176" customFormat="1" hidden="1" x14ac:dyDescent="0.3">
      <c r="A13" s="166"/>
      <c r="B13" s="167"/>
      <c r="C13" s="167"/>
    </row>
    <row r="14" spans="1:14" hidden="1" x14ac:dyDescent="0.3"/>
    <row r="15" spans="1:14" hidden="1" x14ac:dyDescent="0.3"/>
    <row r="16" spans="1:14" s="176" customFormat="1" hidden="1" x14ac:dyDescent="0.3">
      <c r="A16" s="166">
        <v>3</v>
      </c>
      <c r="B16" s="167" t="s">
        <v>214</v>
      </c>
      <c r="C16" s="167"/>
    </row>
    <row r="17" spans="1:14" x14ac:dyDescent="0.3">
      <c r="D17" s="169" t="s">
        <v>216</v>
      </c>
    </row>
    <row r="18" spans="1:14" s="167" customFormat="1" ht="32" customHeight="1" x14ac:dyDescent="0.25">
      <c r="A18" s="177"/>
      <c r="B18" s="178" t="s">
        <v>220</v>
      </c>
      <c r="C18" s="178" t="s">
        <v>221</v>
      </c>
      <c r="D18" s="178" t="s">
        <v>222</v>
      </c>
      <c r="E18" s="179" t="s">
        <v>220</v>
      </c>
      <c r="F18" s="179" t="s">
        <v>357</v>
      </c>
      <c r="G18" s="179" t="s">
        <v>187</v>
      </c>
      <c r="H18" s="178" t="s">
        <v>221</v>
      </c>
      <c r="I18" s="179" t="s">
        <v>350</v>
      </c>
      <c r="J18" s="179" t="s">
        <v>358</v>
      </c>
      <c r="K18" s="179" t="s">
        <v>351</v>
      </c>
      <c r="L18" s="179" t="s">
        <v>373</v>
      </c>
      <c r="M18" s="179" t="s">
        <v>370</v>
      </c>
      <c r="N18" s="179" t="s">
        <v>377</v>
      </c>
    </row>
    <row r="19" spans="1:14" ht="168" customHeight="1" x14ac:dyDescent="0.3">
      <c r="B19" s="384" t="s">
        <v>229</v>
      </c>
      <c r="C19" s="392" t="s">
        <v>19</v>
      </c>
      <c r="D19" s="180" t="s">
        <v>410</v>
      </c>
      <c r="E19" s="164" t="s">
        <v>343</v>
      </c>
      <c r="F19" s="164" t="s">
        <v>364</v>
      </c>
      <c r="G19" s="180" t="s">
        <v>188</v>
      </c>
      <c r="H19" s="180" t="s">
        <v>324</v>
      </c>
      <c r="I19" s="180" t="s">
        <v>411</v>
      </c>
      <c r="J19" s="180" t="s">
        <v>362</v>
      </c>
      <c r="K19" s="180" t="s">
        <v>412</v>
      </c>
      <c r="L19" s="180" t="s">
        <v>374</v>
      </c>
      <c r="M19" s="180" t="s">
        <v>371</v>
      </c>
      <c r="N19" s="180" t="s">
        <v>413</v>
      </c>
    </row>
    <row r="20" spans="1:14" ht="409.5" x14ac:dyDescent="0.3">
      <c r="B20" s="384"/>
      <c r="C20" s="392"/>
      <c r="D20" s="180" t="s">
        <v>241</v>
      </c>
      <c r="E20" s="164" t="s">
        <v>342</v>
      </c>
      <c r="F20" s="164" t="s">
        <v>337</v>
      </c>
      <c r="G20" s="180" t="s">
        <v>359</v>
      </c>
      <c r="H20" s="180" t="s">
        <v>325</v>
      </c>
      <c r="I20" s="180" t="s">
        <v>367</v>
      </c>
      <c r="J20" s="180" t="s">
        <v>391</v>
      </c>
      <c r="K20" s="180" t="s">
        <v>414</v>
      </c>
      <c r="L20" s="180"/>
      <c r="M20" s="180" t="s">
        <v>395</v>
      </c>
      <c r="N20" s="180" t="s">
        <v>435</v>
      </c>
    </row>
    <row r="21" spans="1:14" ht="409.5" x14ac:dyDescent="0.3">
      <c r="B21" s="384" t="s">
        <v>245</v>
      </c>
      <c r="C21" s="393" t="s">
        <v>19</v>
      </c>
      <c r="D21" s="180" t="s">
        <v>415</v>
      </c>
      <c r="E21" s="180" t="s">
        <v>341</v>
      </c>
      <c r="F21" s="181" t="s">
        <v>336</v>
      </c>
      <c r="G21" s="180" t="s">
        <v>360</v>
      </c>
      <c r="H21" s="180" t="s">
        <v>326</v>
      </c>
      <c r="I21" s="180" t="s">
        <v>416</v>
      </c>
      <c r="J21" s="180" t="s">
        <v>386</v>
      </c>
      <c r="K21" s="180" t="s">
        <v>417</v>
      </c>
      <c r="L21" s="180" t="s">
        <v>375</v>
      </c>
      <c r="M21" s="180" t="s">
        <v>372</v>
      </c>
      <c r="N21" s="180" t="s">
        <v>407</v>
      </c>
    </row>
    <row r="22" spans="1:14" ht="409.5" x14ac:dyDescent="0.3">
      <c r="B22" s="384"/>
      <c r="C22" s="393"/>
      <c r="D22" s="180" t="s">
        <v>254</v>
      </c>
      <c r="E22" s="180" t="s">
        <v>384</v>
      </c>
      <c r="F22" s="180" t="s">
        <v>418</v>
      </c>
      <c r="G22" s="180" t="s">
        <v>369</v>
      </c>
      <c r="H22" s="180" t="s">
        <v>324</v>
      </c>
      <c r="I22" s="180" t="s">
        <v>436</v>
      </c>
      <c r="J22" s="180" t="s">
        <v>390</v>
      </c>
      <c r="K22" s="180" t="s">
        <v>437</v>
      </c>
      <c r="L22" s="180" t="s">
        <v>376</v>
      </c>
      <c r="M22" s="180" t="s">
        <v>419</v>
      </c>
      <c r="N22" s="180" t="s">
        <v>402</v>
      </c>
    </row>
    <row r="23" spans="1:14" ht="409.5" x14ac:dyDescent="0.3">
      <c r="B23" s="384" t="s">
        <v>259</v>
      </c>
      <c r="C23" s="182" t="s">
        <v>352</v>
      </c>
      <c r="D23" s="182" t="s">
        <v>353</v>
      </c>
      <c r="E23" s="182" t="s">
        <v>347</v>
      </c>
      <c r="F23" s="388" t="s">
        <v>420</v>
      </c>
      <c r="G23" s="388" t="s">
        <v>368</v>
      </c>
      <c r="H23" s="182" t="s">
        <v>327</v>
      </c>
      <c r="I23" s="182"/>
      <c r="J23" s="182" t="s">
        <v>389</v>
      </c>
      <c r="K23" s="182" t="s">
        <v>441</v>
      </c>
      <c r="L23" s="182"/>
      <c r="M23" s="182" t="s">
        <v>385</v>
      </c>
      <c r="N23" s="388" t="s">
        <v>404</v>
      </c>
    </row>
    <row r="24" spans="1:14" ht="105" customHeight="1" x14ac:dyDescent="0.3">
      <c r="B24" s="384"/>
      <c r="C24" s="183" t="s">
        <v>19</v>
      </c>
      <c r="D24" s="184" t="s">
        <v>421</v>
      </c>
      <c r="E24" s="184" t="s">
        <v>340</v>
      </c>
      <c r="F24" s="390"/>
      <c r="G24" s="390"/>
      <c r="H24" s="184" t="s">
        <v>328</v>
      </c>
      <c r="I24" s="184"/>
      <c r="J24" s="184" t="s">
        <v>363</v>
      </c>
      <c r="K24" s="184" t="s">
        <v>422</v>
      </c>
      <c r="L24" s="184"/>
      <c r="M24" s="184"/>
      <c r="N24" s="389"/>
    </row>
    <row r="25" spans="1:14" ht="15" hidden="1" customHeight="1" x14ac:dyDescent="0.3">
      <c r="B25" s="384"/>
      <c r="C25" s="185" t="s">
        <v>76</v>
      </c>
      <c r="D25" s="186" t="s">
        <v>268</v>
      </c>
      <c r="E25" s="186"/>
      <c r="F25" s="186"/>
      <c r="G25" s="186"/>
      <c r="H25" s="186"/>
      <c r="I25" s="186"/>
      <c r="J25" s="186"/>
      <c r="K25" s="186"/>
      <c r="L25" s="186"/>
      <c r="M25" s="186"/>
      <c r="N25" s="186"/>
    </row>
    <row r="26" spans="1:14" ht="173" customHeight="1" x14ac:dyDescent="0.3">
      <c r="B26" s="384" t="s">
        <v>99</v>
      </c>
      <c r="C26" s="385" t="s">
        <v>44</v>
      </c>
      <c r="D26" s="187" t="s">
        <v>46</v>
      </c>
      <c r="E26" s="187" t="s">
        <v>338</v>
      </c>
      <c r="F26" s="187" t="s">
        <v>423</v>
      </c>
      <c r="G26" s="187" t="s">
        <v>432</v>
      </c>
      <c r="H26" s="187" t="s">
        <v>329</v>
      </c>
      <c r="I26" s="187"/>
      <c r="J26" s="187"/>
      <c r="K26" s="187" t="s">
        <v>424</v>
      </c>
      <c r="L26" s="187"/>
      <c r="M26" s="187"/>
      <c r="N26" s="187"/>
    </row>
    <row r="27" spans="1:14" ht="224" x14ac:dyDescent="0.3">
      <c r="B27" s="384"/>
      <c r="C27" s="385"/>
      <c r="D27" s="187" t="s">
        <v>273</v>
      </c>
      <c r="E27" s="187" t="s">
        <v>339</v>
      </c>
      <c r="F27" s="187" t="s">
        <v>430</v>
      </c>
      <c r="G27" s="187" t="s">
        <v>431</v>
      </c>
      <c r="H27" s="187" t="s">
        <v>330</v>
      </c>
      <c r="I27" s="187"/>
      <c r="J27" s="187"/>
      <c r="K27" s="187" t="s">
        <v>438</v>
      </c>
      <c r="L27" s="187"/>
      <c r="M27" s="187" t="s">
        <v>158</v>
      </c>
      <c r="N27" s="187"/>
    </row>
    <row r="28" spans="1:14" ht="196" x14ac:dyDescent="0.3">
      <c r="B28" s="384" t="s">
        <v>278</v>
      </c>
      <c r="C28" s="386" t="s">
        <v>44</v>
      </c>
      <c r="D28" s="187" t="s">
        <v>279</v>
      </c>
      <c r="E28" s="187" t="s">
        <v>344</v>
      </c>
      <c r="F28" s="163" t="s">
        <v>408</v>
      </c>
      <c r="G28" s="187" t="s">
        <v>366</v>
      </c>
      <c r="H28" s="187" t="s">
        <v>330</v>
      </c>
      <c r="I28" s="187" t="s">
        <v>392</v>
      </c>
      <c r="J28" s="187"/>
      <c r="K28" s="187" t="s">
        <v>440</v>
      </c>
      <c r="L28" s="187"/>
      <c r="M28" s="187"/>
      <c r="N28" s="187" t="s">
        <v>439</v>
      </c>
    </row>
    <row r="29" spans="1:14" ht="179" customHeight="1" x14ac:dyDescent="0.3">
      <c r="B29" s="384"/>
      <c r="C29" s="386"/>
      <c r="D29" s="187" t="s">
        <v>284</v>
      </c>
      <c r="E29" s="187" t="s">
        <v>345</v>
      </c>
      <c r="F29" s="187" t="s">
        <v>425</v>
      </c>
      <c r="G29" s="188" t="s">
        <v>365</v>
      </c>
      <c r="H29" s="187" t="s">
        <v>331</v>
      </c>
      <c r="I29" s="187"/>
      <c r="J29" s="187"/>
      <c r="K29" s="187" t="s">
        <v>434</v>
      </c>
      <c r="L29" s="187"/>
      <c r="M29" s="187"/>
      <c r="N29" s="187" t="s">
        <v>405</v>
      </c>
    </row>
    <row r="30" spans="1:14" ht="308" x14ac:dyDescent="0.3">
      <c r="B30" s="384"/>
      <c r="C30" s="189" t="s">
        <v>289</v>
      </c>
      <c r="D30" s="182" t="s">
        <v>354</v>
      </c>
      <c r="E30" s="162" t="s">
        <v>349</v>
      </c>
      <c r="F30" s="162" t="s">
        <v>346</v>
      </c>
      <c r="G30" s="182" t="s">
        <v>361</v>
      </c>
      <c r="H30" s="182" t="s">
        <v>332</v>
      </c>
      <c r="I30" s="182"/>
      <c r="J30" s="182" t="s">
        <v>387</v>
      </c>
      <c r="K30" s="182" t="s">
        <v>445</v>
      </c>
      <c r="L30" s="182"/>
      <c r="M30" s="182" t="s">
        <v>398</v>
      </c>
      <c r="N30" s="182" t="s">
        <v>442</v>
      </c>
    </row>
    <row r="31" spans="1:14" ht="409.5" x14ac:dyDescent="0.3">
      <c r="B31" s="190" t="s">
        <v>355</v>
      </c>
      <c r="C31" s="189"/>
      <c r="D31" s="191" t="s">
        <v>356</v>
      </c>
      <c r="E31" s="162" t="s">
        <v>429</v>
      </c>
      <c r="F31" s="162" t="s">
        <v>409</v>
      </c>
      <c r="G31" s="191" t="s">
        <v>433</v>
      </c>
      <c r="H31" s="191" t="s">
        <v>332</v>
      </c>
      <c r="I31" s="191" t="s">
        <v>393</v>
      </c>
      <c r="J31" s="191" t="s">
        <v>388</v>
      </c>
      <c r="K31" s="191" t="s">
        <v>443</v>
      </c>
      <c r="L31" s="191"/>
      <c r="M31" s="191" t="s">
        <v>399</v>
      </c>
      <c r="N31" s="191" t="s">
        <v>401</v>
      </c>
    </row>
    <row r="32" spans="1:14" ht="378" x14ac:dyDescent="0.3">
      <c r="B32" s="384" t="s">
        <v>297</v>
      </c>
      <c r="C32" s="387" t="s">
        <v>76</v>
      </c>
      <c r="D32" s="192" t="s">
        <v>333</v>
      </c>
      <c r="E32" s="192"/>
      <c r="F32" s="192"/>
      <c r="G32" s="192"/>
      <c r="H32" s="192" t="s">
        <v>332</v>
      </c>
      <c r="I32" s="192" t="s">
        <v>394</v>
      </c>
      <c r="J32" s="192"/>
      <c r="K32" s="192" t="s">
        <v>380</v>
      </c>
      <c r="L32" s="192" t="s">
        <v>321</v>
      </c>
      <c r="M32" s="192"/>
      <c r="N32" s="192" t="s">
        <v>406</v>
      </c>
    </row>
    <row r="33" spans="1:14" ht="409.5" x14ac:dyDescent="0.3">
      <c r="B33" s="384"/>
      <c r="C33" s="387"/>
      <c r="D33" s="192" t="s">
        <v>542</v>
      </c>
      <c r="E33" s="165" t="s">
        <v>378</v>
      </c>
      <c r="F33" s="165" t="s">
        <v>348</v>
      </c>
      <c r="G33" s="192" t="s">
        <v>379</v>
      </c>
      <c r="H33" s="192" t="s">
        <v>334</v>
      </c>
      <c r="I33" s="192"/>
      <c r="J33" s="192"/>
      <c r="K33" s="192" t="s">
        <v>426</v>
      </c>
      <c r="L33" s="226" t="s">
        <v>397</v>
      </c>
      <c r="M33" s="192"/>
      <c r="N33" s="192" t="s">
        <v>403</v>
      </c>
    </row>
    <row r="34" spans="1:14" ht="142.5" customHeight="1" x14ac:dyDescent="0.3">
      <c r="B34" s="384"/>
      <c r="C34" s="387"/>
      <c r="D34" s="192" t="s">
        <v>335</v>
      </c>
      <c r="E34" s="192"/>
      <c r="F34" s="192"/>
      <c r="G34" s="192"/>
      <c r="H34" s="192" t="s">
        <v>334</v>
      </c>
      <c r="I34" s="192"/>
      <c r="J34" s="192"/>
      <c r="K34" s="192" t="s">
        <v>427</v>
      </c>
      <c r="L34" s="225" t="s">
        <v>396</v>
      </c>
      <c r="M34" s="192"/>
      <c r="N34" s="192" t="s">
        <v>400</v>
      </c>
    </row>
    <row r="36" spans="1:14" x14ac:dyDescent="0.3">
      <c r="B36" s="167" t="s">
        <v>383</v>
      </c>
    </row>
    <row r="38" spans="1:14" ht="409.5" x14ac:dyDescent="0.3">
      <c r="B38" s="193" t="s">
        <v>106</v>
      </c>
      <c r="C38" s="194"/>
      <c r="D38" s="195"/>
      <c r="E38" s="195"/>
      <c r="F38" s="196" t="s">
        <v>381</v>
      </c>
      <c r="G38" s="196" t="s">
        <v>194</v>
      </c>
      <c r="H38" s="197" t="s">
        <v>382</v>
      </c>
      <c r="I38" s="196" t="s">
        <v>444</v>
      </c>
      <c r="J38" s="197"/>
      <c r="K38" s="196" t="s">
        <v>428</v>
      </c>
      <c r="L38" s="198" t="s">
        <v>446</v>
      </c>
      <c r="M38" s="199" t="s">
        <v>447</v>
      </c>
      <c r="N38" s="199" t="s">
        <v>571</v>
      </c>
    </row>
    <row r="42" spans="1:14" s="176" customFormat="1" x14ac:dyDescent="0.3">
      <c r="A42" s="170">
        <v>4</v>
      </c>
      <c r="B42" s="167" t="s">
        <v>307</v>
      </c>
      <c r="C42" s="167"/>
    </row>
    <row r="44" spans="1:14" x14ac:dyDescent="0.3">
      <c r="B44" s="168" t="s">
        <v>309</v>
      </c>
    </row>
    <row r="45" spans="1:14" x14ac:dyDescent="0.3">
      <c r="B45" s="168" t="s">
        <v>312</v>
      </c>
    </row>
    <row r="46" spans="1:14" x14ac:dyDescent="0.3">
      <c r="B46" s="168" t="s">
        <v>313</v>
      </c>
    </row>
    <row r="47" spans="1:14" x14ac:dyDescent="0.3">
      <c r="B47" s="168" t="s">
        <v>316</v>
      </c>
    </row>
    <row r="48" spans="1:14" x14ac:dyDescent="0.3">
      <c r="B48" s="168" t="s">
        <v>317</v>
      </c>
    </row>
    <row r="49" spans="2:2" x14ac:dyDescent="0.3">
      <c r="B49" s="168" t="s">
        <v>320</v>
      </c>
    </row>
  </sheetData>
  <mergeCells count="15">
    <mergeCell ref="N23:N24"/>
    <mergeCell ref="B23:B25"/>
    <mergeCell ref="G23:G24"/>
    <mergeCell ref="F23:F24"/>
    <mergeCell ref="C6:N9"/>
    <mergeCell ref="B19:B20"/>
    <mergeCell ref="C19:C20"/>
    <mergeCell ref="B21:B22"/>
    <mergeCell ref="C21:C22"/>
    <mergeCell ref="B26:B27"/>
    <mergeCell ref="C26:C27"/>
    <mergeCell ref="B28:B30"/>
    <mergeCell ref="C28:C29"/>
    <mergeCell ref="B32:B34"/>
    <mergeCell ref="C32:C34"/>
  </mergeCells>
  <pageMargins left="0.7" right="0.7" top="0.75" bottom="0.75" header="0.3" footer="0.3"/>
  <pageSetup orientation="portrait"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EC99D4-49F0-42B6-86AA-78554B344ED3}">
  <dimension ref="A3:K49"/>
  <sheetViews>
    <sheetView showGridLines="0" zoomScale="55" zoomScaleNormal="55" workbookViewId="0">
      <selection activeCell="C5" sqref="C5:C15"/>
    </sheetView>
  </sheetViews>
  <sheetFormatPr defaultColWidth="19.6328125" defaultRowHeight="14.5" x14ac:dyDescent="0.35"/>
  <cols>
    <col min="1" max="1" width="6.36328125" style="84" customWidth="1"/>
    <col min="2" max="2" width="24" style="82" customWidth="1"/>
    <col min="3" max="3" width="27.36328125" style="82" customWidth="1"/>
    <col min="4" max="4" width="27.36328125" style="83" customWidth="1"/>
    <col min="5" max="5" width="51.6328125" style="83" customWidth="1"/>
    <col min="6" max="6" width="40.54296875" style="83" customWidth="1"/>
    <col min="7" max="7" width="40" style="83" customWidth="1"/>
    <col min="8" max="8" width="90.6328125" style="83" customWidth="1"/>
    <col min="9" max="16384" width="19.6328125" style="83"/>
  </cols>
  <sheetData>
    <row r="3" spans="1:9" x14ac:dyDescent="0.35">
      <c r="A3" s="80">
        <v>1</v>
      </c>
      <c r="B3" s="81" t="s">
        <v>196</v>
      </c>
    </row>
    <row r="4" spans="1:9" ht="15" thickBot="1" x14ac:dyDescent="0.4"/>
    <row r="5" spans="1:9" x14ac:dyDescent="0.35">
      <c r="B5" s="85"/>
      <c r="C5" s="86" t="s">
        <v>197</v>
      </c>
      <c r="D5" s="87" t="s">
        <v>198</v>
      </c>
      <c r="E5" s="87" t="s">
        <v>199</v>
      </c>
      <c r="F5" s="88" t="s">
        <v>200</v>
      </c>
    </row>
    <row r="6" spans="1:9" x14ac:dyDescent="0.35">
      <c r="B6" s="89" t="s">
        <v>44</v>
      </c>
      <c r="C6" s="395"/>
      <c r="D6" s="395"/>
      <c r="E6" s="395"/>
      <c r="F6" s="395"/>
    </row>
    <row r="7" spans="1:9" x14ac:dyDescent="0.35">
      <c r="B7" s="89" t="s">
        <v>19</v>
      </c>
      <c r="C7" s="395"/>
      <c r="D7" s="395"/>
      <c r="E7" s="395"/>
      <c r="F7" s="395"/>
    </row>
    <row r="8" spans="1:9" x14ac:dyDescent="0.35">
      <c r="B8" s="89" t="s">
        <v>201</v>
      </c>
      <c r="C8" s="395"/>
      <c r="D8" s="395"/>
      <c r="E8" s="395"/>
      <c r="F8" s="395"/>
    </row>
    <row r="9" spans="1:9" ht="15" thickBot="1" x14ac:dyDescent="0.4">
      <c r="B9" s="90" t="s">
        <v>76</v>
      </c>
      <c r="C9" s="395"/>
      <c r="D9" s="395"/>
      <c r="E9" s="395"/>
      <c r="F9" s="395"/>
    </row>
    <row r="11" spans="1:9" s="91" customFormat="1" x14ac:dyDescent="0.35">
      <c r="A11" s="80">
        <v>2</v>
      </c>
      <c r="B11" s="81" t="s">
        <v>202</v>
      </c>
      <c r="C11" s="81"/>
      <c r="G11" s="91" t="s">
        <v>203</v>
      </c>
      <c r="H11" s="91" t="s">
        <v>204</v>
      </c>
    </row>
    <row r="12" spans="1:9" s="91" customFormat="1" x14ac:dyDescent="0.35">
      <c r="A12" s="80"/>
      <c r="B12" s="81"/>
      <c r="C12" s="81"/>
      <c r="E12" s="83" t="s">
        <v>205</v>
      </c>
      <c r="F12" s="83" t="s">
        <v>206</v>
      </c>
      <c r="G12" s="83" t="s">
        <v>207</v>
      </c>
      <c r="H12" s="83" t="s">
        <v>208</v>
      </c>
    </row>
    <row r="13" spans="1:9" s="91" customFormat="1" x14ac:dyDescent="0.35">
      <c r="A13" s="80"/>
      <c r="B13" s="81"/>
      <c r="C13" s="81"/>
      <c r="E13" s="92" t="s">
        <v>209</v>
      </c>
      <c r="G13" s="83" t="s">
        <v>210</v>
      </c>
    </row>
    <row r="14" spans="1:9" x14ac:dyDescent="0.35">
      <c r="E14" s="93" t="s">
        <v>211</v>
      </c>
      <c r="G14" s="83" t="s">
        <v>212</v>
      </c>
    </row>
    <row r="15" spans="1:9" x14ac:dyDescent="0.35">
      <c r="E15" s="94" t="s">
        <v>213</v>
      </c>
    </row>
    <row r="16" spans="1:9" s="91" customFormat="1" x14ac:dyDescent="0.35">
      <c r="A16" s="80">
        <v>3</v>
      </c>
      <c r="B16" s="81" t="s">
        <v>214</v>
      </c>
      <c r="C16" s="81"/>
      <c r="I16" s="91" t="s">
        <v>215</v>
      </c>
    </row>
    <row r="17" spans="1:11" ht="15" thickBot="1" x14ac:dyDescent="0.4">
      <c r="D17" s="83" t="s">
        <v>216</v>
      </c>
      <c r="E17" s="83" t="s">
        <v>217</v>
      </c>
      <c r="I17" s="95" t="s">
        <v>218</v>
      </c>
      <c r="J17" s="95" t="s">
        <v>219</v>
      </c>
    </row>
    <row r="18" spans="1:11" s="81" customFormat="1" ht="32" customHeight="1" x14ac:dyDescent="0.25">
      <c r="A18" s="96"/>
      <c r="B18" s="97" t="s">
        <v>220</v>
      </c>
      <c r="C18" s="98" t="s">
        <v>221</v>
      </c>
      <c r="D18" s="99" t="s">
        <v>222</v>
      </c>
      <c r="E18" s="99" t="s">
        <v>223</v>
      </c>
      <c r="F18" s="99" t="s">
        <v>224</v>
      </c>
      <c r="G18" s="100" t="s">
        <v>225</v>
      </c>
      <c r="H18" s="101" t="s">
        <v>226</v>
      </c>
      <c r="I18" s="102" t="s">
        <v>227</v>
      </c>
      <c r="J18" s="102" t="s">
        <v>219</v>
      </c>
      <c r="K18" s="103" t="s">
        <v>228</v>
      </c>
    </row>
    <row r="19" spans="1:11" ht="43.5" x14ac:dyDescent="0.35">
      <c r="B19" s="396" t="s">
        <v>229</v>
      </c>
      <c r="C19" s="397" t="s">
        <v>19</v>
      </c>
      <c r="D19" s="104" t="s">
        <v>230</v>
      </c>
      <c r="E19" s="105" t="s">
        <v>231</v>
      </c>
      <c r="F19" s="106" t="s">
        <v>232</v>
      </c>
      <c r="G19" s="106" t="s">
        <v>233</v>
      </c>
      <c r="H19" s="107"/>
      <c r="I19" s="108" t="s">
        <v>234</v>
      </c>
      <c r="J19" s="95" t="s">
        <v>219</v>
      </c>
    </row>
    <row r="20" spans="1:11" ht="87" x14ac:dyDescent="0.35">
      <c r="B20" s="396"/>
      <c r="C20" s="397"/>
      <c r="D20" s="104" t="s">
        <v>235</v>
      </c>
      <c r="E20" s="105" t="s">
        <v>236</v>
      </c>
      <c r="F20" s="109" t="s">
        <v>237</v>
      </c>
      <c r="G20" s="109" t="s">
        <v>238</v>
      </c>
      <c r="H20" s="107" t="s">
        <v>239</v>
      </c>
      <c r="I20" s="108" t="s">
        <v>240</v>
      </c>
      <c r="J20" s="95" t="s">
        <v>219</v>
      </c>
    </row>
    <row r="21" spans="1:11" ht="58.5" thickBot="1" x14ac:dyDescent="0.4">
      <c r="B21" s="396"/>
      <c r="C21" s="397"/>
      <c r="D21" s="110" t="s">
        <v>241</v>
      </c>
      <c r="E21" s="111" t="s">
        <v>242</v>
      </c>
      <c r="F21" s="112" t="s">
        <v>243</v>
      </c>
      <c r="G21" s="113" t="s">
        <v>244</v>
      </c>
      <c r="H21" s="114"/>
    </row>
    <row r="22" spans="1:11" ht="87.5" thickBot="1" x14ac:dyDescent="0.4">
      <c r="B22" s="398" t="s">
        <v>245</v>
      </c>
      <c r="C22" s="399" t="s">
        <v>19</v>
      </c>
      <c r="D22" s="115" t="s">
        <v>246</v>
      </c>
      <c r="E22" s="105" t="s">
        <v>247</v>
      </c>
      <c r="F22" s="116" t="s">
        <v>248</v>
      </c>
      <c r="G22" s="116" t="s">
        <v>249</v>
      </c>
      <c r="H22" s="117" t="s">
        <v>250</v>
      </c>
    </row>
    <row r="23" spans="1:11" ht="58.5" thickBot="1" x14ac:dyDescent="0.4">
      <c r="B23" s="398"/>
      <c r="C23" s="399"/>
      <c r="D23" s="118" t="s">
        <v>251</v>
      </c>
      <c r="E23" s="111" t="s">
        <v>252</v>
      </c>
      <c r="F23" s="106"/>
      <c r="G23" s="109" t="s">
        <v>253</v>
      </c>
      <c r="H23" s="107"/>
    </row>
    <row r="24" spans="1:11" ht="73" thickBot="1" x14ac:dyDescent="0.4">
      <c r="B24" s="398"/>
      <c r="C24" s="399"/>
      <c r="D24" s="119" t="s">
        <v>254</v>
      </c>
      <c r="E24" s="105" t="s">
        <v>255</v>
      </c>
      <c r="F24" s="109" t="s">
        <v>256</v>
      </c>
      <c r="G24" s="109" t="s">
        <v>257</v>
      </c>
      <c r="H24" s="107" t="s">
        <v>258</v>
      </c>
    </row>
    <row r="25" spans="1:11" ht="58.5" thickBot="1" x14ac:dyDescent="0.4">
      <c r="B25" s="394" t="s">
        <v>259</v>
      </c>
      <c r="C25" s="120" t="s">
        <v>49</v>
      </c>
      <c r="D25" s="121" t="s">
        <v>260</v>
      </c>
      <c r="E25" s="122"/>
      <c r="F25" s="123" t="s">
        <v>261</v>
      </c>
      <c r="G25" s="123" t="s">
        <v>262</v>
      </c>
      <c r="H25" s="124" t="s">
        <v>263</v>
      </c>
    </row>
    <row r="26" spans="1:11" ht="116.5" thickBot="1" x14ac:dyDescent="0.4">
      <c r="B26" s="394"/>
      <c r="C26" s="125" t="s">
        <v>19</v>
      </c>
      <c r="D26" s="126" t="s">
        <v>264</v>
      </c>
      <c r="E26" s="127"/>
      <c r="F26" s="128" t="s">
        <v>265</v>
      </c>
      <c r="G26" s="109" t="s">
        <v>266</v>
      </c>
      <c r="H26" s="129" t="s">
        <v>267</v>
      </c>
    </row>
    <row r="27" spans="1:11" x14ac:dyDescent="0.35">
      <c r="B27" s="394"/>
      <c r="C27" s="130" t="s">
        <v>76</v>
      </c>
      <c r="D27" s="131" t="s">
        <v>268</v>
      </c>
      <c r="E27" s="132"/>
      <c r="F27" s="132"/>
      <c r="G27" s="132"/>
      <c r="H27" s="133"/>
    </row>
    <row r="28" spans="1:11" ht="77.75" customHeight="1" x14ac:dyDescent="0.35">
      <c r="B28" s="402" t="s">
        <v>99</v>
      </c>
      <c r="C28" s="404" t="s">
        <v>44</v>
      </c>
      <c r="D28" s="134" t="s">
        <v>46</v>
      </c>
      <c r="E28" s="135" t="s">
        <v>269</v>
      </c>
      <c r="F28" s="135" t="s">
        <v>270</v>
      </c>
      <c r="G28" s="136" t="s">
        <v>271</v>
      </c>
      <c r="H28" s="136" t="s">
        <v>272</v>
      </c>
    </row>
    <row r="29" spans="1:11" ht="104" x14ac:dyDescent="0.35">
      <c r="B29" s="403"/>
      <c r="C29" s="405"/>
      <c r="D29" s="134" t="s">
        <v>273</v>
      </c>
      <c r="E29" s="137" t="s">
        <v>274</v>
      </c>
      <c r="F29" s="136" t="s">
        <v>275</v>
      </c>
      <c r="G29" s="136" t="s">
        <v>276</v>
      </c>
      <c r="H29" s="138" t="s">
        <v>277</v>
      </c>
    </row>
    <row r="30" spans="1:11" ht="69.5" customHeight="1" x14ac:dyDescent="0.35">
      <c r="B30" s="402" t="s">
        <v>278</v>
      </c>
      <c r="C30" s="407" t="s">
        <v>44</v>
      </c>
      <c r="D30" s="134" t="s">
        <v>279</v>
      </c>
      <c r="E30" s="136" t="s">
        <v>280</v>
      </c>
      <c r="F30" s="139" t="s">
        <v>281</v>
      </c>
      <c r="G30" s="139" t="s">
        <v>282</v>
      </c>
      <c r="H30" s="138" t="s">
        <v>283</v>
      </c>
    </row>
    <row r="31" spans="1:11" ht="69.5" customHeight="1" x14ac:dyDescent="0.35">
      <c r="B31" s="406"/>
      <c r="C31" s="408"/>
      <c r="D31" s="134" t="s">
        <v>284</v>
      </c>
      <c r="E31" s="136" t="s">
        <v>285</v>
      </c>
      <c r="F31" s="139" t="s">
        <v>286</v>
      </c>
      <c r="G31" s="139"/>
      <c r="H31" s="138"/>
    </row>
    <row r="32" spans="1:11" x14ac:dyDescent="0.35">
      <c r="B32" s="406"/>
      <c r="C32" s="130" t="s">
        <v>76</v>
      </c>
      <c r="D32" s="131" t="s">
        <v>287</v>
      </c>
      <c r="E32" s="132"/>
      <c r="F32" s="132"/>
      <c r="G32" s="132"/>
      <c r="H32" s="133" t="s">
        <v>288</v>
      </c>
    </row>
    <row r="33" spans="1:9" ht="29" x14ac:dyDescent="0.35">
      <c r="B33" s="403"/>
      <c r="C33" s="140" t="s">
        <v>289</v>
      </c>
      <c r="D33" s="141" t="s">
        <v>290</v>
      </c>
      <c r="E33" s="142" t="s">
        <v>291</v>
      </c>
      <c r="F33" s="143"/>
      <c r="G33" s="143"/>
      <c r="H33" s="144"/>
    </row>
    <row r="34" spans="1:9" ht="14" customHeight="1" x14ac:dyDescent="0.35">
      <c r="B34" s="402" t="s">
        <v>292</v>
      </c>
      <c r="C34" s="409" t="s">
        <v>49</v>
      </c>
      <c r="D34" s="145" t="s">
        <v>293</v>
      </c>
      <c r="E34" s="146"/>
      <c r="F34" s="145"/>
      <c r="G34" s="145"/>
      <c r="H34" s="147"/>
    </row>
    <row r="35" spans="1:9" ht="44" thickBot="1" x14ac:dyDescent="0.4">
      <c r="B35" s="406"/>
      <c r="C35" s="410"/>
      <c r="D35" s="148" t="s">
        <v>294</v>
      </c>
      <c r="E35" s="149" t="s">
        <v>295</v>
      </c>
      <c r="F35" s="148"/>
      <c r="G35" s="148"/>
      <c r="H35" s="150" t="s">
        <v>321</v>
      </c>
    </row>
    <row r="36" spans="1:9" ht="39" x14ac:dyDescent="0.35">
      <c r="B36" s="403"/>
      <c r="C36" s="411"/>
      <c r="D36" s="151" t="s">
        <v>296</v>
      </c>
      <c r="E36" s="152"/>
      <c r="F36" s="152"/>
      <c r="G36" s="152"/>
      <c r="H36" s="153"/>
    </row>
    <row r="37" spans="1:9" ht="183.5" customHeight="1" x14ac:dyDescent="0.35">
      <c r="B37" s="396" t="s">
        <v>297</v>
      </c>
      <c r="C37" s="400" t="s">
        <v>76</v>
      </c>
      <c r="D37" s="401" t="s">
        <v>298</v>
      </c>
      <c r="E37" s="154" t="s">
        <v>299</v>
      </c>
      <c r="F37" s="154" t="s">
        <v>300</v>
      </c>
      <c r="G37" s="154" t="s">
        <v>301</v>
      </c>
      <c r="H37" s="155" t="s">
        <v>302</v>
      </c>
      <c r="I37" s="156" t="s">
        <v>303</v>
      </c>
    </row>
    <row r="38" spans="1:9" ht="72.5" x14ac:dyDescent="0.35">
      <c r="B38" s="396"/>
      <c r="C38" s="400"/>
      <c r="D38" s="401"/>
      <c r="E38" s="157" t="s">
        <v>304</v>
      </c>
      <c r="F38" s="157"/>
      <c r="G38" s="157" t="s">
        <v>305</v>
      </c>
      <c r="H38" s="158" t="s">
        <v>306</v>
      </c>
    </row>
    <row r="42" spans="1:9" s="91" customFormat="1" x14ac:dyDescent="0.35">
      <c r="A42" s="84">
        <v>4</v>
      </c>
      <c r="B42" s="81" t="s">
        <v>307</v>
      </c>
      <c r="C42" s="81"/>
      <c r="E42" s="159" t="s">
        <v>308</v>
      </c>
    </row>
    <row r="44" spans="1:9" x14ac:dyDescent="0.35">
      <c r="B44" s="82" t="s">
        <v>309</v>
      </c>
      <c r="E44" s="160" t="s">
        <v>310</v>
      </c>
      <c r="G44" s="161" t="s">
        <v>311</v>
      </c>
    </row>
    <row r="45" spans="1:9" x14ac:dyDescent="0.35">
      <c r="B45" s="82" t="s">
        <v>312</v>
      </c>
      <c r="E45" s="160" t="s">
        <v>310</v>
      </c>
      <c r="G45" s="161" t="s">
        <v>311</v>
      </c>
    </row>
    <row r="46" spans="1:9" x14ac:dyDescent="0.35">
      <c r="B46" s="82" t="s">
        <v>313</v>
      </c>
      <c r="E46" s="160" t="s">
        <v>314</v>
      </c>
      <c r="G46" s="161" t="s">
        <v>315</v>
      </c>
    </row>
    <row r="47" spans="1:9" x14ac:dyDescent="0.35">
      <c r="B47" s="82" t="s">
        <v>316</v>
      </c>
      <c r="E47" s="160"/>
      <c r="G47" s="161"/>
    </row>
    <row r="48" spans="1:9" x14ac:dyDescent="0.35">
      <c r="B48" s="82" t="s">
        <v>317</v>
      </c>
      <c r="E48" s="160" t="s">
        <v>318</v>
      </c>
      <c r="G48" s="161" t="s">
        <v>319</v>
      </c>
    </row>
    <row r="49" spans="2:2" x14ac:dyDescent="0.35">
      <c r="B49" s="82" t="s">
        <v>320</v>
      </c>
    </row>
  </sheetData>
  <mergeCells count="15">
    <mergeCell ref="B37:B38"/>
    <mergeCell ref="C37:C38"/>
    <mergeCell ref="D37:D38"/>
    <mergeCell ref="B28:B29"/>
    <mergeCell ref="C28:C29"/>
    <mergeCell ref="B30:B33"/>
    <mergeCell ref="C30:C31"/>
    <mergeCell ref="B34:B36"/>
    <mergeCell ref="C34:C36"/>
    <mergeCell ref="B25:B27"/>
    <mergeCell ref="C6:F9"/>
    <mergeCell ref="B19:B21"/>
    <mergeCell ref="C19:C21"/>
    <mergeCell ref="B22:B24"/>
    <mergeCell ref="C22:C24"/>
  </mergeCells>
  <pageMargins left="0.7" right="0.7" top="0.75" bottom="0.75" header="0.3" footer="0.3"/>
  <legacy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33DD53-FF42-4163-8C8D-73E62244FE45}">
  <dimension ref="B1:T168"/>
  <sheetViews>
    <sheetView showGridLines="0" topLeftCell="S1" zoomScale="85" zoomScaleNormal="55" workbookViewId="0">
      <pane ySplit="4" topLeftCell="A5" activePane="bottomLeft" state="frozen"/>
      <selection activeCell="C8" sqref="C8"/>
      <selection pane="bottomLeft" activeCell="C5" sqref="C5:C15"/>
    </sheetView>
  </sheetViews>
  <sheetFormatPr defaultColWidth="8.90625" defaultRowHeight="12.5" x14ac:dyDescent="0.25"/>
  <cols>
    <col min="1" max="1" width="3" style="200" customWidth="1"/>
    <col min="2" max="3" width="26.90625" style="203" customWidth="1"/>
    <col min="4" max="4" width="26.90625" style="211" customWidth="1"/>
    <col min="5" max="5" width="48.54296875" style="200" customWidth="1"/>
    <col min="6" max="6" width="12" style="200" customWidth="1"/>
    <col min="7" max="7" width="71.453125" style="200" customWidth="1"/>
    <col min="8" max="8" width="12" style="200" customWidth="1"/>
    <col min="9" max="9" width="48.54296875" style="200" customWidth="1"/>
    <col min="10" max="10" width="12" style="200" customWidth="1"/>
    <col min="11" max="11" width="71.453125" style="200" customWidth="1"/>
    <col min="12" max="12" width="12" style="200" customWidth="1"/>
    <col min="13" max="13" width="48.54296875" style="200" customWidth="1"/>
    <col min="14" max="14" width="12" style="200" customWidth="1"/>
    <col min="15" max="15" width="71.453125" style="200" customWidth="1"/>
    <col min="16" max="16" width="12" style="200" customWidth="1"/>
    <col min="17" max="17" width="48.453125" style="200" customWidth="1"/>
    <col min="18" max="18" width="12" style="200" customWidth="1"/>
    <col min="19" max="19" width="71.36328125" style="200" customWidth="1"/>
    <col min="20" max="20" width="12" style="201" customWidth="1"/>
    <col min="21" max="16384" width="8.90625" style="200"/>
  </cols>
  <sheetData>
    <row r="1" spans="2:20" ht="20" customHeight="1" x14ac:dyDescent="0.25">
      <c r="F1" s="233"/>
      <c r="G1" s="200" t="s">
        <v>667</v>
      </c>
    </row>
    <row r="2" spans="2:20" ht="20" customHeight="1" x14ac:dyDescent="0.25">
      <c r="F2" s="234"/>
      <c r="G2" s="200" t="s">
        <v>666</v>
      </c>
    </row>
    <row r="3" spans="2:20" x14ac:dyDescent="0.25">
      <c r="B3" s="200"/>
      <c r="C3" s="200"/>
    </row>
    <row r="4" spans="2:20" s="202" customFormat="1" ht="37.5" customHeight="1" x14ac:dyDescent="0.25">
      <c r="B4" s="217" t="s">
        <v>220</v>
      </c>
      <c r="C4" s="217" t="s">
        <v>451</v>
      </c>
      <c r="D4" s="217" t="s">
        <v>187</v>
      </c>
      <c r="E4" s="217" t="s">
        <v>223</v>
      </c>
      <c r="F4" s="218"/>
      <c r="G4" s="219"/>
      <c r="H4" s="219"/>
      <c r="I4" s="217" t="s">
        <v>224</v>
      </c>
      <c r="J4" s="218"/>
      <c r="K4" s="219"/>
      <c r="L4" s="219"/>
      <c r="M4" s="217" t="s">
        <v>322</v>
      </c>
      <c r="N4" s="218"/>
      <c r="O4" s="219"/>
      <c r="P4" s="219"/>
      <c r="Q4" s="217" t="s">
        <v>323</v>
      </c>
      <c r="R4" s="218"/>
      <c r="S4" s="219"/>
      <c r="T4" s="220"/>
    </row>
    <row r="5" spans="2:20" ht="37.5" customHeight="1" x14ac:dyDescent="0.25">
      <c r="B5" s="431" t="s">
        <v>546</v>
      </c>
      <c r="C5" s="414" t="s">
        <v>543</v>
      </c>
      <c r="D5" s="417" t="s">
        <v>188</v>
      </c>
      <c r="E5" s="213" t="s">
        <v>450</v>
      </c>
      <c r="F5" s="214" t="s">
        <v>537</v>
      </c>
      <c r="G5" s="215" t="s">
        <v>449</v>
      </c>
      <c r="H5" s="213" t="s">
        <v>448</v>
      </c>
      <c r="I5" s="213" t="s">
        <v>450</v>
      </c>
      <c r="J5" s="214" t="s">
        <v>537</v>
      </c>
      <c r="K5" s="215" t="s">
        <v>449</v>
      </c>
      <c r="L5" s="213" t="s">
        <v>448</v>
      </c>
      <c r="M5" s="213" t="s">
        <v>450</v>
      </c>
      <c r="N5" s="213" t="s">
        <v>537</v>
      </c>
      <c r="O5" s="213" t="s">
        <v>449</v>
      </c>
      <c r="P5" s="213" t="s">
        <v>448</v>
      </c>
      <c r="Q5" s="213" t="s">
        <v>450</v>
      </c>
      <c r="R5" s="213" t="s">
        <v>537</v>
      </c>
      <c r="S5" s="213" t="s">
        <v>449</v>
      </c>
      <c r="T5" s="216" t="s">
        <v>448</v>
      </c>
    </row>
    <row r="6" spans="2:20" ht="37.5" customHeight="1" x14ac:dyDescent="0.25">
      <c r="B6" s="432"/>
      <c r="C6" s="415"/>
      <c r="D6" s="418"/>
      <c r="E6" s="412" t="s">
        <v>887</v>
      </c>
      <c r="F6" s="204">
        <v>1</v>
      </c>
      <c r="G6" s="232" t="s">
        <v>683</v>
      </c>
      <c r="H6" s="212" t="s">
        <v>350</v>
      </c>
      <c r="I6" s="412" t="s">
        <v>886</v>
      </c>
      <c r="J6" s="204">
        <v>1</v>
      </c>
      <c r="K6" s="204" t="s">
        <v>680</v>
      </c>
      <c r="L6" s="212" t="s">
        <v>453</v>
      </c>
      <c r="M6" s="412" t="s">
        <v>673</v>
      </c>
      <c r="N6" s="204">
        <v>1</v>
      </c>
      <c r="O6" s="232" t="s">
        <v>684</v>
      </c>
      <c r="P6" s="212" t="s">
        <v>453</v>
      </c>
      <c r="Q6" s="412" t="s">
        <v>879</v>
      </c>
      <c r="R6" s="204">
        <v>1</v>
      </c>
      <c r="S6" s="204" t="s">
        <v>612</v>
      </c>
      <c r="T6" s="204" t="s">
        <v>459</v>
      </c>
    </row>
    <row r="7" spans="2:20" ht="37.5" customHeight="1" x14ac:dyDescent="0.25">
      <c r="B7" s="432"/>
      <c r="C7" s="415"/>
      <c r="D7" s="418"/>
      <c r="E7" s="412"/>
      <c r="F7" s="204">
        <v>1</v>
      </c>
      <c r="G7" s="204" t="s">
        <v>607</v>
      </c>
      <c r="H7" s="212" t="s">
        <v>350</v>
      </c>
      <c r="I7" s="412"/>
      <c r="J7" s="204">
        <v>1</v>
      </c>
      <c r="K7" s="204" t="s">
        <v>679</v>
      </c>
      <c r="L7" s="212" t="s">
        <v>453</v>
      </c>
      <c r="M7" s="412"/>
      <c r="N7" s="204">
        <v>1</v>
      </c>
      <c r="O7" s="232" t="s">
        <v>685</v>
      </c>
      <c r="P7" s="212" t="s">
        <v>454</v>
      </c>
      <c r="Q7" s="412"/>
      <c r="R7" s="204">
        <v>1</v>
      </c>
      <c r="S7" s="204" t="s">
        <v>675</v>
      </c>
      <c r="T7" s="204" t="s">
        <v>452</v>
      </c>
    </row>
    <row r="8" spans="2:20" ht="37.5" customHeight="1" x14ac:dyDescent="0.25">
      <c r="B8" s="432"/>
      <c r="C8" s="415"/>
      <c r="D8" s="418"/>
      <c r="E8" s="412"/>
      <c r="F8" s="204">
        <v>1</v>
      </c>
      <c r="G8" s="212" t="s">
        <v>682</v>
      </c>
      <c r="H8" s="212" t="s">
        <v>452</v>
      </c>
      <c r="I8" s="412"/>
      <c r="J8" s="204">
        <v>1</v>
      </c>
      <c r="K8" s="232" t="s">
        <v>678</v>
      </c>
      <c r="L8" s="212" t="s">
        <v>453</v>
      </c>
      <c r="M8" s="412"/>
      <c r="N8" s="204">
        <v>1</v>
      </c>
      <c r="O8" s="204" t="s">
        <v>686</v>
      </c>
      <c r="P8" s="212" t="s">
        <v>452</v>
      </c>
      <c r="Q8" s="412"/>
      <c r="R8" s="204">
        <v>1</v>
      </c>
      <c r="S8" s="212" t="s">
        <v>687</v>
      </c>
      <c r="T8" s="204" t="s">
        <v>452</v>
      </c>
    </row>
    <row r="9" spans="2:20" ht="37.5" customHeight="1" x14ac:dyDescent="0.25">
      <c r="B9" s="432"/>
      <c r="C9" s="415"/>
      <c r="D9" s="418"/>
      <c r="E9" s="412"/>
      <c r="F9" s="204">
        <v>1</v>
      </c>
      <c r="G9" s="242" t="s">
        <v>643</v>
      </c>
      <c r="H9" s="212" t="s">
        <v>452</v>
      </c>
      <c r="I9" s="412"/>
      <c r="J9" s="204">
        <v>1</v>
      </c>
      <c r="K9" s="204" t="s">
        <v>681</v>
      </c>
      <c r="L9" s="212" t="s">
        <v>350</v>
      </c>
      <c r="M9" s="412"/>
      <c r="N9" s="204">
        <v>1</v>
      </c>
      <c r="O9" s="212" t="s">
        <v>644</v>
      </c>
      <c r="P9" s="212" t="s">
        <v>452</v>
      </c>
      <c r="Q9" s="412"/>
      <c r="R9" s="204">
        <v>1</v>
      </c>
      <c r="S9" s="204" t="s">
        <v>550</v>
      </c>
      <c r="T9" s="204" t="s">
        <v>452</v>
      </c>
    </row>
    <row r="10" spans="2:20" ht="37.5" customHeight="1" x14ac:dyDescent="0.25">
      <c r="B10" s="432"/>
      <c r="C10" s="415"/>
      <c r="D10" s="418"/>
      <c r="E10" s="412"/>
      <c r="F10" s="204">
        <v>1</v>
      </c>
      <c r="G10" s="204" t="s">
        <v>595</v>
      </c>
      <c r="H10" s="212" t="s">
        <v>452</v>
      </c>
      <c r="I10" s="412"/>
      <c r="J10" s="204">
        <v>1</v>
      </c>
      <c r="K10" s="204" t="s">
        <v>672</v>
      </c>
      <c r="L10" s="212" t="s">
        <v>455</v>
      </c>
      <c r="M10" s="412"/>
      <c r="N10" s="204"/>
      <c r="O10" s="212"/>
      <c r="P10" s="212"/>
      <c r="Q10" s="412"/>
      <c r="R10" s="204">
        <v>1</v>
      </c>
      <c r="S10" s="204" t="s">
        <v>551</v>
      </c>
      <c r="T10" s="204" t="s">
        <v>452</v>
      </c>
    </row>
    <row r="11" spans="2:20" ht="37.5" customHeight="1" x14ac:dyDescent="0.25">
      <c r="B11" s="432"/>
      <c r="C11" s="415"/>
      <c r="D11" s="418"/>
      <c r="E11" s="412"/>
      <c r="F11" s="204">
        <v>1</v>
      </c>
      <c r="G11" s="204" t="s">
        <v>677</v>
      </c>
      <c r="H11" s="212" t="s">
        <v>452</v>
      </c>
      <c r="I11" s="412"/>
      <c r="J11" s="204"/>
      <c r="K11" s="212"/>
      <c r="L11" s="212"/>
      <c r="M11" s="412"/>
      <c r="N11" s="204"/>
      <c r="O11" s="212"/>
      <c r="P11" s="212"/>
      <c r="Q11" s="412"/>
      <c r="R11" s="204">
        <v>1</v>
      </c>
      <c r="S11" s="204" t="s">
        <v>603</v>
      </c>
      <c r="T11" s="204" t="s">
        <v>452</v>
      </c>
    </row>
    <row r="12" spans="2:20" ht="37.5" customHeight="1" x14ac:dyDescent="0.25">
      <c r="B12" s="432"/>
      <c r="C12" s="415"/>
      <c r="D12" s="418"/>
      <c r="E12" s="412"/>
      <c r="F12" s="204"/>
      <c r="G12" s="227"/>
      <c r="H12" s="212"/>
      <c r="I12" s="412"/>
      <c r="J12" s="204"/>
      <c r="K12" s="212"/>
      <c r="L12" s="212"/>
      <c r="M12" s="412"/>
      <c r="N12" s="204"/>
      <c r="O12" s="212"/>
      <c r="P12" s="212"/>
      <c r="Q12" s="412"/>
      <c r="R12" s="204"/>
      <c r="S12" s="212"/>
      <c r="T12" s="204"/>
    </row>
    <row r="13" spans="2:20" ht="37.5" customHeight="1" x14ac:dyDescent="0.25">
      <c r="B13" s="432"/>
      <c r="C13" s="415"/>
      <c r="D13" s="418"/>
      <c r="E13" s="412"/>
      <c r="F13" s="204"/>
      <c r="G13" s="212"/>
      <c r="H13" s="212"/>
      <c r="I13" s="412"/>
      <c r="J13" s="204"/>
      <c r="K13" s="212"/>
      <c r="L13" s="212"/>
      <c r="M13" s="412"/>
      <c r="N13" s="204"/>
      <c r="O13" s="212"/>
      <c r="P13" s="212"/>
      <c r="Q13" s="412"/>
      <c r="R13" s="204"/>
      <c r="S13" s="212"/>
      <c r="T13" s="204"/>
    </row>
    <row r="14" spans="2:20" ht="37.5" customHeight="1" x14ac:dyDescent="0.25">
      <c r="B14" s="432"/>
      <c r="C14" s="415"/>
      <c r="D14" s="418"/>
      <c r="E14" s="412"/>
      <c r="F14" s="204"/>
      <c r="G14" s="212"/>
      <c r="H14" s="212"/>
      <c r="I14" s="412"/>
      <c r="J14" s="204"/>
      <c r="K14" s="212"/>
      <c r="L14" s="212"/>
      <c r="M14" s="412"/>
      <c r="N14" s="204"/>
      <c r="O14" s="212"/>
      <c r="P14" s="212"/>
      <c r="Q14" s="412"/>
      <c r="R14" s="204"/>
      <c r="S14" s="212"/>
      <c r="T14" s="204"/>
    </row>
    <row r="15" spans="2:20" ht="37.5" customHeight="1" x14ac:dyDescent="0.25">
      <c r="B15" s="432"/>
      <c r="C15" s="416"/>
      <c r="D15" s="419"/>
      <c r="E15" s="412"/>
      <c r="F15" s="204">
        <f>COUNTIF(F6:F14,1)/COUNTA(F6:F14)*0.25</f>
        <v>0.25</v>
      </c>
      <c r="G15" s="212"/>
      <c r="H15" s="212"/>
      <c r="I15" s="412"/>
      <c r="J15" s="210">
        <f>COUNTIF(J6:J14,1)/COUNTA(J6:J14)*0.25</f>
        <v>0.25</v>
      </c>
      <c r="K15" s="212"/>
      <c r="L15" s="212"/>
      <c r="M15" s="412"/>
      <c r="N15" s="210">
        <f>COUNTIF(N6:N14,1)/COUNTA(N6:N14)*0.25</f>
        <v>0.25</v>
      </c>
      <c r="O15" s="212"/>
      <c r="P15" s="212"/>
      <c r="Q15" s="412"/>
      <c r="R15" s="210">
        <f>COUNTIF(R6:R14,1)/COUNTA(R6:R14)*0.25</f>
        <v>0.25</v>
      </c>
      <c r="S15" s="212"/>
      <c r="T15" s="204"/>
    </row>
    <row r="16" spans="2:20" ht="37.5" customHeight="1" x14ac:dyDescent="0.25">
      <c r="B16" s="432"/>
      <c r="C16" s="428" t="s">
        <v>545</v>
      </c>
      <c r="D16" s="417" t="s">
        <v>359</v>
      </c>
      <c r="E16" s="412" t="s">
        <v>825</v>
      </c>
      <c r="F16" s="204">
        <v>1</v>
      </c>
      <c r="G16" s="204" t="s">
        <v>592</v>
      </c>
      <c r="H16" s="212" t="s">
        <v>452</v>
      </c>
      <c r="I16" s="412" t="s">
        <v>827</v>
      </c>
      <c r="J16" s="204">
        <v>1</v>
      </c>
      <c r="K16" s="204" t="s">
        <v>689</v>
      </c>
      <c r="L16" s="212" t="s">
        <v>600</v>
      </c>
      <c r="M16" s="412" t="s">
        <v>829</v>
      </c>
      <c r="N16" s="204">
        <v>1</v>
      </c>
      <c r="O16" s="212" t="s">
        <v>694</v>
      </c>
      <c r="P16" s="212" t="s">
        <v>452</v>
      </c>
      <c r="Q16" s="412" t="s">
        <v>830</v>
      </c>
      <c r="R16" s="204">
        <v>1</v>
      </c>
      <c r="S16" s="204" t="s">
        <v>722</v>
      </c>
      <c r="T16" s="204" t="s">
        <v>538</v>
      </c>
    </row>
    <row r="17" spans="2:20" ht="37.5" customHeight="1" x14ac:dyDescent="0.25">
      <c r="B17" s="432"/>
      <c r="C17" s="429"/>
      <c r="D17" s="418"/>
      <c r="E17" s="412"/>
      <c r="F17" s="204">
        <v>1</v>
      </c>
      <c r="G17" s="204" t="s">
        <v>688</v>
      </c>
      <c r="H17" s="212" t="s">
        <v>455</v>
      </c>
      <c r="I17" s="412"/>
      <c r="J17" s="204">
        <v>1</v>
      </c>
      <c r="K17" s="232" t="s">
        <v>692</v>
      </c>
      <c r="L17" s="212" t="s">
        <v>453</v>
      </c>
      <c r="M17" s="412"/>
      <c r="N17" s="204">
        <v>1</v>
      </c>
      <c r="O17" s="204" t="s">
        <v>719</v>
      </c>
      <c r="P17" s="204" t="s">
        <v>452</v>
      </c>
      <c r="Q17" s="412"/>
      <c r="R17" s="204">
        <v>1</v>
      </c>
      <c r="S17" s="204" t="s">
        <v>723</v>
      </c>
      <c r="T17" s="204" t="s">
        <v>452</v>
      </c>
    </row>
    <row r="18" spans="2:20" ht="37.5" customHeight="1" x14ac:dyDescent="0.25">
      <c r="B18" s="432"/>
      <c r="C18" s="429"/>
      <c r="D18" s="418"/>
      <c r="E18" s="412"/>
      <c r="F18" s="204"/>
      <c r="G18" s="212"/>
      <c r="H18" s="212"/>
      <c r="I18" s="412"/>
      <c r="J18" s="204">
        <v>1</v>
      </c>
      <c r="K18" s="232" t="s">
        <v>691</v>
      </c>
      <c r="L18" s="212" t="s">
        <v>453</v>
      </c>
      <c r="M18" s="412"/>
      <c r="N18" s="204">
        <v>1</v>
      </c>
      <c r="O18" s="204" t="s">
        <v>693</v>
      </c>
      <c r="P18" s="212" t="s">
        <v>452</v>
      </c>
      <c r="Q18" s="412"/>
      <c r="R18" s="204">
        <v>1</v>
      </c>
      <c r="S18" s="204" t="s">
        <v>852</v>
      </c>
      <c r="T18" s="204" t="s">
        <v>455</v>
      </c>
    </row>
    <row r="19" spans="2:20" ht="37.5" customHeight="1" x14ac:dyDescent="0.25">
      <c r="B19" s="432"/>
      <c r="C19" s="429"/>
      <c r="D19" s="418"/>
      <c r="E19" s="412"/>
      <c r="F19" s="204"/>
      <c r="G19" s="212"/>
      <c r="H19" s="212"/>
      <c r="I19" s="412"/>
      <c r="J19" s="204">
        <v>1</v>
      </c>
      <c r="K19" s="212" t="s">
        <v>552</v>
      </c>
      <c r="L19" s="212" t="s">
        <v>452</v>
      </c>
      <c r="M19" s="412"/>
      <c r="N19" s="204">
        <v>1</v>
      </c>
      <c r="O19" s="232" t="s">
        <v>695</v>
      </c>
      <c r="P19" s="212" t="s">
        <v>350</v>
      </c>
      <c r="Q19" s="412"/>
      <c r="R19" s="204"/>
      <c r="S19" s="212"/>
      <c r="T19" s="204"/>
    </row>
    <row r="20" spans="2:20" ht="37.5" customHeight="1" x14ac:dyDescent="0.25">
      <c r="B20" s="432"/>
      <c r="C20" s="429"/>
      <c r="D20" s="418"/>
      <c r="E20" s="412"/>
      <c r="F20" s="204"/>
      <c r="G20" s="212"/>
      <c r="H20" s="212"/>
      <c r="I20" s="412"/>
      <c r="J20" s="204">
        <v>1</v>
      </c>
      <c r="K20" s="204" t="s">
        <v>690</v>
      </c>
      <c r="L20" s="212" t="s">
        <v>452</v>
      </c>
      <c r="M20" s="412"/>
      <c r="N20" s="204"/>
      <c r="O20" s="212"/>
      <c r="P20" s="212"/>
      <c r="Q20" s="412"/>
      <c r="R20" s="204"/>
      <c r="S20" s="212"/>
      <c r="T20" s="204"/>
    </row>
    <row r="21" spans="2:20" ht="37.5" customHeight="1" x14ac:dyDescent="0.25">
      <c r="B21" s="432"/>
      <c r="C21" s="429"/>
      <c r="D21" s="418"/>
      <c r="E21" s="412"/>
      <c r="F21" s="204"/>
      <c r="G21" s="212"/>
      <c r="H21" s="212"/>
      <c r="I21" s="412"/>
      <c r="J21" s="204"/>
      <c r="K21" s="204"/>
      <c r="L21" s="212"/>
      <c r="M21" s="412"/>
      <c r="N21" s="204"/>
      <c r="O21" s="212"/>
      <c r="P21" s="212"/>
      <c r="Q21" s="412"/>
      <c r="R21" s="204"/>
      <c r="S21" s="212"/>
      <c r="T21" s="204"/>
    </row>
    <row r="22" spans="2:20" ht="37.5" customHeight="1" x14ac:dyDescent="0.25">
      <c r="B22" s="432"/>
      <c r="C22" s="429"/>
      <c r="D22" s="418"/>
      <c r="E22" s="412"/>
      <c r="F22" s="204"/>
      <c r="G22" s="212"/>
      <c r="H22" s="212"/>
      <c r="I22" s="412"/>
      <c r="J22" s="204"/>
      <c r="K22" s="212"/>
      <c r="L22" s="212"/>
      <c r="M22" s="412"/>
      <c r="N22" s="204"/>
      <c r="O22" s="212"/>
      <c r="P22" s="212"/>
      <c r="Q22" s="412"/>
      <c r="R22" s="204"/>
      <c r="S22" s="212"/>
      <c r="T22" s="204"/>
    </row>
    <row r="23" spans="2:20" ht="37.5" customHeight="1" x14ac:dyDescent="0.25">
      <c r="B23" s="432"/>
      <c r="C23" s="429"/>
      <c r="D23" s="418"/>
      <c r="E23" s="412"/>
      <c r="F23" s="204"/>
      <c r="G23" s="212"/>
      <c r="H23" s="212"/>
      <c r="I23" s="412"/>
      <c r="J23" s="204"/>
      <c r="K23" s="212"/>
      <c r="L23" s="212"/>
      <c r="M23" s="412"/>
      <c r="N23" s="204"/>
      <c r="O23" s="212"/>
      <c r="P23" s="212"/>
      <c r="Q23" s="412"/>
      <c r="R23" s="204"/>
      <c r="S23" s="212"/>
      <c r="T23" s="204"/>
    </row>
    <row r="24" spans="2:20" ht="37.5" customHeight="1" x14ac:dyDescent="0.25">
      <c r="B24" s="432"/>
      <c r="C24" s="429"/>
      <c r="D24" s="418"/>
      <c r="E24" s="412"/>
      <c r="F24" s="204"/>
      <c r="G24" s="212"/>
      <c r="H24" s="212"/>
      <c r="I24" s="412"/>
      <c r="J24" s="204"/>
      <c r="K24" s="212"/>
      <c r="L24" s="212"/>
      <c r="M24" s="412"/>
      <c r="N24" s="204"/>
      <c r="O24" s="212"/>
      <c r="P24" s="212"/>
      <c r="Q24" s="412"/>
      <c r="R24" s="204"/>
      <c r="S24" s="212"/>
      <c r="T24" s="204"/>
    </row>
    <row r="25" spans="2:20" ht="37.5" customHeight="1" x14ac:dyDescent="0.25">
      <c r="B25" s="432"/>
      <c r="C25" s="430"/>
      <c r="D25" s="419"/>
      <c r="E25" s="412"/>
      <c r="F25" s="210">
        <f>COUNTIF(F16:F24,1)/COUNTA(F16:F24)*0.25</f>
        <v>0.25</v>
      </c>
      <c r="G25" s="212"/>
      <c r="H25" s="212"/>
      <c r="I25" s="412"/>
      <c r="J25" s="210">
        <f>COUNTIF(J16:J24,1)/COUNTA(J16:J24)*0.25</f>
        <v>0.25</v>
      </c>
      <c r="K25" s="212"/>
      <c r="L25" s="212"/>
      <c r="M25" s="412"/>
      <c r="N25" s="210">
        <f>COUNTIF(N16:N24,1)/COUNTA(N16:N24)*0.25</f>
        <v>0.25</v>
      </c>
      <c r="O25" s="212"/>
      <c r="P25" s="212"/>
      <c r="Q25" s="412"/>
      <c r="R25" s="210">
        <f>COUNTIF(R16:R23,1)/COUNTA(R16:R23)*0.25</f>
        <v>0.25</v>
      </c>
      <c r="S25" s="212"/>
      <c r="T25" s="204"/>
    </row>
    <row r="26" spans="2:20" ht="37.5" customHeight="1" x14ac:dyDescent="0.25">
      <c r="B26" s="432"/>
      <c r="C26" s="414" t="s">
        <v>557</v>
      </c>
      <c r="D26" s="417" t="s">
        <v>189</v>
      </c>
      <c r="E26" s="412" t="s">
        <v>888</v>
      </c>
      <c r="F26" s="204">
        <v>1</v>
      </c>
      <c r="G26" s="232" t="s">
        <v>697</v>
      </c>
      <c r="H26" s="204" t="s">
        <v>564</v>
      </c>
      <c r="I26" s="412" t="s">
        <v>828</v>
      </c>
      <c r="J26" s="204">
        <v>1</v>
      </c>
      <c r="K26" s="232" t="s">
        <v>563</v>
      </c>
      <c r="L26" s="204" t="s">
        <v>351</v>
      </c>
      <c r="M26" s="412" t="s">
        <v>885</v>
      </c>
      <c r="N26" s="204">
        <v>1</v>
      </c>
      <c r="O26" s="204" t="s">
        <v>704</v>
      </c>
      <c r="P26" s="204" t="s">
        <v>460</v>
      </c>
      <c r="Q26" s="412" t="s">
        <v>880</v>
      </c>
      <c r="R26" s="204">
        <v>1</v>
      </c>
      <c r="S26" s="204" t="s">
        <v>705</v>
      </c>
      <c r="T26" s="204" t="s">
        <v>455</v>
      </c>
    </row>
    <row r="27" spans="2:20" ht="37.5" customHeight="1" x14ac:dyDescent="0.25">
      <c r="B27" s="432"/>
      <c r="C27" s="415"/>
      <c r="D27" s="418"/>
      <c r="E27" s="412"/>
      <c r="F27" s="204">
        <v>1</v>
      </c>
      <c r="G27" s="231" t="s">
        <v>700</v>
      </c>
      <c r="H27" s="204" t="s">
        <v>452</v>
      </c>
      <c r="I27" s="412"/>
      <c r="J27" s="204">
        <v>1</v>
      </c>
      <c r="K27" s="204" t="s">
        <v>698</v>
      </c>
      <c r="L27" s="204" t="s">
        <v>455</v>
      </c>
      <c r="M27" s="412"/>
      <c r="N27" s="204">
        <v>1</v>
      </c>
      <c r="O27" s="228" t="s">
        <v>709</v>
      </c>
      <c r="P27" s="204" t="s">
        <v>460</v>
      </c>
      <c r="Q27" s="412"/>
      <c r="R27" s="204">
        <v>1</v>
      </c>
      <c r="S27" s="204" t="s">
        <v>706</v>
      </c>
      <c r="T27" s="204" t="s">
        <v>452</v>
      </c>
    </row>
    <row r="28" spans="2:20" ht="37.5" customHeight="1" x14ac:dyDescent="0.25">
      <c r="B28" s="432"/>
      <c r="C28" s="415"/>
      <c r="D28" s="418"/>
      <c r="E28" s="412"/>
      <c r="F28" s="204">
        <v>1</v>
      </c>
      <c r="G28" s="204" t="s">
        <v>845</v>
      </c>
      <c r="H28" s="204" t="s">
        <v>351</v>
      </c>
      <c r="I28" s="412"/>
      <c r="J28" s="204">
        <v>1</v>
      </c>
      <c r="K28" s="231" t="s">
        <v>699</v>
      </c>
      <c r="L28" s="204" t="s">
        <v>452</v>
      </c>
      <c r="M28" s="412"/>
      <c r="N28" s="204">
        <v>1</v>
      </c>
      <c r="O28" s="204" t="s">
        <v>573</v>
      </c>
      <c r="P28" s="204" t="s">
        <v>452</v>
      </c>
      <c r="Q28" s="412"/>
      <c r="R28" s="204">
        <v>1</v>
      </c>
      <c r="S28" s="204" t="s">
        <v>707</v>
      </c>
      <c r="T28" s="204" t="s">
        <v>452</v>
      </c>
    </row>
    <row r="29" spans="2:20" ht="37.5" customHeight="1" x14ac:dyDescent="0.25">
      <c r="B29" s="432"/>
      <c r="C29" s="415"/>
      <c r="D29" s="418"/>
      <c r="E29" s="412"/>
      <c r="F29" s="204">
        <v>1</v>
      </c>
      <c r="G29" s="231" t="s">
        <v>646</v>
      </c>
      <c r="H29" s="204" t="s">
        <v>452</v>
      </c>
      <c r="I29" s="412"/>
      <c r="J29" s="204">
        <v>1</v>
      </c>
      <c r="K29" s="232" t="s">
        <v>853</v>
      </c>
      <c r="L29" s="204" t="s">
        <v>350</v>
      </c>
      <c r="M29" s="412"/>
      <c r="N29" s="204">
        <v>1</v>
      </c>
      <c r="O29" s="204" t="s">
        <v>702</v>
      </c>
      <c r="P29" s="204" t="s">
        <v>455</v>
      </c>
      <c r="Q29" s="412"/>
      <c r="R29" s="204">
        <v>1</v>
      </c>
      <c r="S29" s="204" t="s">
        <v>583</v>
      </c>
      <c r="T29" s="204" t="s">
        <v>452</v>
      </c>
    </row>
    <row r="30" spans="2:20" ht="37.5" customHeight="1" x14ac:dyDescent="0.25">
      <c r="B30" s="432"/>
      <c r="C30" s="415"/>
      <c r="D30" s="418"/>
      <c r="E30" s="412"/>
      <c r="F30" s="204">
        <v>1</v>
      </c>
      <c r="G30" s="231" t="s">
        <v>645</v>
      </c>
      <c r="H30" s="204" t="s">
        <v>452</v>
      </c>
      <c r="I30" s="412"/>
      <c r="J30" s="204">
        <v>1</v>
      </c>
      <c r="K30" s="204" t="s">
        <v>701</v>
      </c>
      <c r="L30" s="204" t="s">
        <v>452</v>
      </c>
      <c r="M30" s="412"/>
      <c r="N30" s="204">
        <v>1</v>
      </c>
      <c r="O30" s="204" t="s">
        <v>572</v>
      </c>
      <c r="P30" s="204" t="s">
        <v>452</v>
      </c>
      <c r="Q30" s="412"/>
      <c r="R30" s="204">
        <v>1</v>
      </c>
      <c r="S30" s="204" t="s">
        <v>708</v>
      </c>
      <c r="T30" s="204" t="s">
        <v>452</v>
      </c>
    </row>
    <row r="31" spans="2:20" ht="37.5" customHeight="1" x14ac:dyDescent="0.25">
      <c r="B31" s="432"/>
      <c r="C31" s="415"/>
      <c r="D31" s="418"/>
      <c r="E31" s="412"/>
      <c r="F31" s="204">
        <v>1</v>
      </c>
      <c r="G31" s="204" t="s">
        <v>618</v>
      </c>
      <c r="H31" s="204" t="s">
        <v>350</v>
      </c>
      <c r="I31" s="412"/>
      <c r="J31" s="204">
        <v>1</v>
      </c>
      <c r="K31" s="231" t="s">
        <v>565</v>
      </c>
      <c r="L31" s="204" t="s">
        <v>566</v>
      </c>
      <c r="M31" s="412"/>
      <c r="N31" s="204">
        <v>1</v>
      </c>
      <c r="O31" s="231" t="s">
        <v>703</v>
      </c>
      <c r="P31" s="204" t="s">
        <v>452</v>
      </c>
      <c r="Q31" s="412"/>
      <c r="R31" s="204">
        <v>1</v>
      </c>
      <c r="S31" s="204" t="s">
        <v>584</v>
      </c>
      <c r="T31" s="204" t="s">
        <v>452</v>
      </c>
    </row>
    <row r="32" spans="2:20" ht="37.5" customHeight="1" x14ac:dyDescent="0.25">
      <c r="B32" s="432"/>
      <c r="C32" s="415"/>
      <c r="D32" s="418"/>
      <c r="E32" s="412"/>
      <c r="F32" s="227"/>
      <c r="G32" s="227"/>
      <c r="H32" s="227"/>
      <c r="I32" s="412"/>
      <c r="J32" s="204"/>
      <c r="K32" s="204"/>
      <c r="L32" s="204"/>
      <c r="M32" s="412"/>
      <c r="N32" s="204"/>
      <c r="O32" s="204"/>
      <c r="P32" s="204"/>
      <c r="Q32" s="412"/>
      <c r="R32" s="204"/>
      <c r="S32" s="204"/>
      <c r="T32" s="204"/>
    </row>
    <row r="33" spans="2:20" ht="37.5" customHeight="1" x14ac:dyDescent="0.25">
      <c r="B33" s="432"/>
      <c r="C33" s="415"/>
      <c r="D33" s="418"/>
      <c r="E33" s="412"/>
      <c r="F33" s="227"/>
      <c r="G33" s="227"/>
      <c r="H33" s="227"/>
      <c r="I33" s="412"/>
      <c r="J33" s="204"/>
      <c r="K33" s="204"/>
      <c r="L33" s="204"/>
      <c r="M33" s="412"/>
      <c r="N33" s="204"/>
      <c r="O33" s="204"/>
      <c r="P33" s="204"/>
      <c r="Q33" s="412"/>
      <c r="R33" s="204"/>
      <c r="S33" s="204"/>
      <c r="T33" s="204"/>
    </row>
    <row r="34" spans="2:20" ht="37.5" customHeight="1" x14ac:dyDescent="0.25">
      <c r="B34" s="432"/>
      <c r="C34" s="415"/>
      <c r="D34" s="418"/>
      <c r="E34" s="412"/>
      <c r="F34" s="227"/>
      <c r="G34" s="227"/>
      <c r="H34" s="227"/>
      <c r="I34" s="412"/>
      <c r="J34" s="204"/>
      <c r="K34" s="204"/>
      <c r="L34" s="204"/>
      <c r="M34" s="412"/>
      <c r="N34" s="204"/>
      <c r="O34" s="204"/>
      <c r="P34" s="204"/>
      <c r="Q34" s="412"/>
      <c r="R34" s="204"/>
      <c r="S34" s="204"/>
      <c r="T34" s="204"/>
    </row>
    <row r="35" spans="2:20" ht="37.5" customHeight="1" x14ac:dyDescent="0.25">
      <c r="B35" s="432"/>
      <c r="C35" s="416"/>
      <c r="D35" s="419"/>
      <c r="E35" s="412"/>
      <c r="F35" s="210">
        <f>COUNTIF(F26:F31,1)/COUNTA(F26:F31)*0.25</f>
        <v>0.25</v>
      </c>
      <c r="G35" s="204"/>
      <c r="H35" s="204"/>
      <c r="I35" s="412"/>
      <c r="J35" s="210">
        <f>COUNTIF(J26:J33,1)/COUNTA(J26:J33)*0.25</f>
        <v>0.25</v>
      </c>
      <c r="K35" s="204"/>
      <c r="L35" s="204"/>
      <c r="M35" s="412"/>
      <c r="N35" s="210">
        <f>COUNTIF(N26:N34,1)/COUNTA(N26:N34)*0.25</f>
        <v>0.25</v>
      </c>
      <c r="O35" s="204"/>
      <c r="P35" s="204"/>
      <c r="Q35" s="412"/>
      <c r="R35" s="210">
        <f>COUNTIF(R26:R34,1)/COUNTA(R26:R34)*0.25</f>
        <v>0.25</v>
      </c>
      <c r="S35" s="204"/>
      <c r="T35" s="204"/>
    </row>
    <row r="36" spans="2:20" ht="37.5" customHeight="1" x14ac:dyDescent="0.25">
      <c r="B36" s="432"/>
      <c r="C36" s="414" t="s">
        <v>544</v>
      </c>
      <c r="D36" s="417" t="s">
        <v>369</v>
      </c>
      <c r="E36" s="412" t="s">
        <v>826</v>
      </c>
      <c r="F36" s="204">
        <v>1</v>
      </c>
      <c r="G36" s="240" t="s">
        <v>714</v>
      </c>
      <c r="H36" s="204" t="s">
        <v>351</v>
      </c>
      <c r="I36" s="412" t="s">
        <v>889</v>
      </c>
      <c r="J36" s="204">
        <v>1</v>
      </c>
      <c r="K36" s="204" t="s">
        <v>718</v>
      </c>
      <c r="L36" s="204" t="s">
        <v>350</v>
      </c>
      <c r="M36" s="412" t="s">
        <v>884</v>
      </c>
      <c r="N36" s="204">
        <v>1</v>
      </c>
      <c r="O36" s="232" t="s">
        <v>720</v>
      </c>
      <c r="P36" s="204" t="s">
        <v>452</v>
      </c>
      <c r="Q36" s="412" t="s">
        <v>883</v>
      </c>
      <c r="R36" s="204">
        <v>1</v>
      </c>
      <c r="S36" s="204" t="s">
        <v>721</v>
      </c>
      <c r="T36" s="204" t="s">
        <v>538</v>
      </c>
    </row>
    <row r="37" spans="2:20" ht="37.5" customHeight="1" x14ac:dyDescent="0.25">
      <c r="B37" s="432"/>
      <c r="C37" s="415"/>
      <c r="D37" s="418"/>
      <c r="E37" s="412"/>
      <c r="F37" s="204">
        <v>1</v>
      </c>
      <c r="G37" s="204" t="s">
        <v>676</v>
      </c>
      <c r="H37" s="212" t="s">
        <v>350</v>
      </c>
      <c r="I37" s="412"/>
      <c r="J37" s="204">
        <v>1</v>
      </c>
      <c r="K37" s="204" t="s">
        <v>716</v>
      </c>
      <c r="L37" s="204" t="s">
        <v>452</v>
      </c>
      <c r="M37" s="412"/>
      <c r="N37" s="204">
        <v>1</v>
      </c>
      <c r="O37" s="204" t="s">
        <v>831</v>
      </c>
      <c r="P37" s="204" t="s">
        <v>452</v>
      </c>
      <c r="Q37" s="412"/>
      <c r="R37" s="204">
        <v>1</v>
      </c>
      <c r="S37" s="204" t="s">
        <v>854</v>
      </c>
      <c r="T37" s="204" t="s">
        <v>538</v>
      </c>
    </row>
    <row r="38" spans="2:20" ht="37.5" customHeight="1" x14ac:dyDescent="0.25">
      <c r="B38" s="432"/>
      <c r="C38" s="415"/>
      <c r="D38" s="418"/>
      <c r="E38" s="412"/>
      <c r="F38" s="204">
        <v>1</v>
      </c>
      <c r="G38" s="240" t="s">
        <v>713</v>
      </c>
      <c r="H38" s="204" t="s">
        <v>351</v>
      </c>
      <c r="I38" s="412"/>
      <c r="J38" s="204">
        <v>1</v>
      </c>
      <c r="K38" s="204" t="s">
        <v>579</v>
      </c>
      <c r="L38" s="204" t="s">
        <v>452</v>
      </c>
      <c r="M38" s="412"/>
      <c r="N38" s="204">
        <v>1</v>
      </c>
      <c r="O38" s="204" t="s">
        <v>562</v>
      </c>
      <c r="P38" s="212" t="s">
        <v>452</v>
      </c>
      <c r="Q38" s="412"/>
      <c r="R38" s="204">
        <v>1</v>
      </c>
      <c r="S38" s="230" t="s">
        <v>725</v>
      </c>
      <c r="T38" s="204" t="s">
        <v>452</v>
      </c>
    </row>
    <row r="39" spans="2:20" ht="37.5" customHeight="1" x14ac:dyDescent="0.25">
      <c r="B39" s="432"/>
      <c r="C39" s="415"/>
      <c r="D39" s="418"/>
      <c r="E39" s="412"/>
      <c r="F39" s="204">
        <v>1</v>
      </c>
      <c r="G39" s="232" t="s">
        <v>715</v>
      </c>
      <c r="H39" s="204" t="s">
        <v>351</v>
      </c>
      <c r="I39" s="412"/>
      <c r="J39" s="204">
        <v>1</v>
      </c>
      <c r="K39" s="204" t="s">
        <v>578</v>
      </c>
      <c r="L39" s="204" t="s">
        <v>452</v>
      </c>
      <c r="M39" s="412"/>
      <c r="N39" s="204">
        <v>1</v>
      </c>
      <c r="O39" s="204" t="s">
        <v>832</v>
      </c>
      <c r="P39" s="204" t="s">
        <v>452</v>
      </c>
      <c r="Q39" s="412"/>
      <c r="R39" s="204">
        <v>1</v>
      </c>
      <c r="S39" s="204" t="s">
        <v>696</v>
      </c>
      <c r="T39" s="204" t="s">
        <v>452</v>
      </c>
    </row>
    <row r="40" spans="2:20" ht="37.5" customHeight="1" x14ac:dyDescent="0.25">
      <c r="B40" s="432"/>
      <c r="C40" s="415"/>
      <c r="D40" s="418"/>
      <c r="E40" s="412"/>
      <c r="F40" s="204">
        <v>1</v>
      </c>
      <c r="G40" s="232" t="s">
        <v>456</v>
      </c>
      <c r="H40" s="204" t="s">
        <v>351</v>
      </c>
      <c r="I40" s="412"/>
      <c r="J40" s="204">
        <v>1</v>
      </c>
      <c r="K40" s="231" t="s">
        <v>649</v>
      </c>
      <c r="L40" s="204" t="s">
        <v>452</v>
      </c>
      <c r="M40" s="412"/>
      <c r="N40" s="204"/>
      <c r="O40" s="204"/>
      <c r="P40" s="204"/>
      <c r="Q40" s="412"/>
      <c r="R40" s="204">
        <v>1</v>
      </c>
      <c r="S40" s="230" t="s">
        <v>580</v>
      </c>
      <c r="T40" s="204" t="s">
        <v>452</v>
      </c>
    </row>
    <row r="41" spans="2:20" ht="37.5" customHeight="1" x14ac:dyDescent="0.25">
      <c r="B41" s="432"/>
      <c r="C41" s="415"/>
      <c r="D41" s="418"/>
      <c r="E41" s="412"/>
      <c r="F41" s="204">
        <v>1</v>
      </c>
      <c r="G41" s="231" t="s">
        <v>647</v>
      </c>
      <c r="H41" s="204" t="s">
        <v>452</v>
      </c>
      <c r="I41" s="412"/>
      <c r="J41" s="204">
        <v>1</v>
      </c>
      <c r="K41" s="232" t="s">
        <v>457</v>
      </c>
      <c r="L41" s="204" t="s">
        <v>351</v>
      </c>
      <c r="M41" s="412"/>
      <c r="N41" s="204"/>
      <c r="O41" s="204"/>
      <c r="P41" s="204"/>
      <c r="Q41" s="412"/>
      <c r="R41" s="204">
        <v>1</v>
      </c>
      <c r="S41" s="231" t="s">
        <v>724</v>
      </c>
      <c r="T41" s="204" t="s">
        <v>452</v>
      </c>
    </row>
    <row r="42" spans="2:20" ht="37.5" customHeight="1" x14ac:dyDescent="0.25">
      <c r="B42" s="432"/>
      <c r="C42" s="415"/>
      <c r="D42" s="418"/>
      <c r="E42" s="412"/>
      <c r="F42" s="204">
        <v>1</v>
      </c>
      <c r="G42" s="232" t="s">
        <v>712</v>
      </c>
      <c r="H42" s="204" t="s">
        <v>351</v>
      </c>
      <c r="I42" s="412"/>
      <c r="J42" s="204"/>
      <c r="K42" s="204"/>
      <c r="L42" s="204"/>
      <c r="M42" s="412"/>
      <c r="N42" s="204"/>
      <c r="O42" s="204"/>
      <c r="P42" s="204"/>
      <c r="Q42" s="412"/>
      <c r="R42" s="204"/>
      <c r="S42" s="204"/>
      <c r="T42" s="204"/>
    </row>
    <row r="43" spans="2:20" ht="37.5" customHeight="1" x14ac:dyDescent="0.25">
      <c r="B43" s="432"/>
      <c r="C43" s="415"/>
      <c r="D43" s="418"/>
      <c r="E43" s="412"/>
      <c r="F43" s="204">
        <v>1</v>
      </c>
      <c r="G43" s="243" t="s">
        <v>717</v>
      </c>
      <c r="H43" s="204" t="s">
        <v>452</v>
      </c>
      <c r="I43" s="412"/>
      <c r="J43" s="204"/>
      <c r="K43" s="204"/>
      <c r="L43" s="204"/>
      <c r="M43" s="412"/>
      <c r="N43" s="204"/>
      <c r="O43" s="204"/>
      <c r="P43" s="204"/>
      <c r="Q43" s="412"/>
      <c r="R43" s="204"/>
      <c r="S43" s="204"/>
      <c r="T43" s="204"/>
    </row>
    <row r="44" spans="2:20" ht="37.5" customHeight="1" x14ac:dyDescent="0.25">
      <c r="B44" s="432"/>
      <c r="C44" s="415"/>
      <c r="D44" s="418"/>
      <c r="E44" s="412"/>
      <c r="F44" s="204">
        <v>1</v>
      </c>
      <c r="G44" s="243" t="s">
        <v>711</v>
      </c>
      <c r="H44" s="204" t="s">
        <v>452</v>
      </c>
      <c r="I44" s="412"/>
      <c r="J44" s="204"/>
      <c r="K44" s="204"/>
      <c r="L44" s="204"/>
      <c r="M44" s="412"/>
      <c r="N44" s="204"/>
      <c r="O44" s="204"/>
      <c r="P44" s="204"/>
      <c r="Q44" s="412"/>
      <c r="R44" s="204"/>
      <c r="S44" s="204"/>
      <c r="T44" s="204"/>
    </row>
    <row r="45" spans="2:20" ht="37.5" customHeight="1" x14ac:dyDescent="0.25">
      <c r="B45" s="432"/>
      <c r="C45" s="415"/>
      <c r="D45" s="418"/>
      <c r="E45" s="412"/>
      <c r="F45" s="204">
        <v>1</v>
      </c>
      <c r="G45" s="243" t="s">
        <v>648</v>
      </c>
      <c r="H45" s="204" t="s">
        <v>452</v>
      </c>
      <c r="I45" s="412"/>
      <c r="J45" s="204"/>
      <c r="K45" s="204"/>
      <c r="L45" s="204"/>
      <c r="M45" s="412"/>
      <c r="N45" s="204"/>
      <c r="O45" s="204"/>
      <c r="P45" s="204"/>
      <c r="Q45" s="412"/>
      <c r="R45" s="204"/>
      <c r="S45" s="204"/>
      <c r="T45" s="204"/>
    </row>
    <row r="46" spans="2:20" ht="37.5" customHeight="1" x14ac:dyDescent="0.25">
      <c r="B46" s="432"/>
      <c r="C46" s="415"/>
      <c r="D46" s="418"/>
      <c r="E46" s="412"/>
      <c r="F46" s="204">
        <v>1</v>
      </c>
      <c r="G46" s="240" t="s">
        <v>710</v>
      </c>
      <c r="H46" s="204" t="s">
        <v>358</v>
      </c>
      <c r="I46" s="412"/>
      <c r="J46" s="204"/>
      <c r="K46" s="204"/>
      <c r="L46" s="204"/>
      <c r="M46" s="412"/>
      <c r="N46" s="204"/>
      <c r="O46" s="204"/>
      <c r="P46" s="204"/>
      <c r="Q46" s="412"/>
      <c r="R46" s="204"/>
      <c r="S46" s="204"/>
      <c r="T46" s="204"/>
    </row>
    <row r="47" spans="2:20" ht="37.5" customHeight="1" x14ac:dyDescent="0.25">
      <c r="B47" s="432"/>
      <c r="C47" s="415"/>
      <c r="D47" s="418"/>
      <c r="E47" s="412"/>
      <c r="F47" s="204">
        <v>1</v>
      </c>
      <c r="G47" s="232" t="s">
        <v>458</v>
      </c>
      <c r="H47" s="204" t="s">
        <v>351</v>
      </c>
      <c r="I47" s="412"/>
      <c r="J47" s="204"/>
      <c r="K47" s="204"/>
      <c r="L47" s="204"/>
      <c r="M47" s="412"/>
      <c r="N47" s="204"/>
      <c r="O47" s="204"/>
      <c r="P47" s="204"/>
      <c r="Q47" s="412"/>
      <c r="R47" s="204"/>
      <c r="S47" s="204"/>
      <c r="T47" s="204"/>
    </row>
    <row r="48" spans="2:20" ht="37.5" customHeight="1" x14ac:dyDescent="0.25">
      <c r="B48" s="432"/>
      <c r="C48" s="415"/>
      <c r="D48" s="418"/>
      <c r="E48" s="412"/>
      <c r="F48" s="204">
        <v>1</v>
      </c>
      <c r="G48" s="232" t="s">
        <v>846</v>
      </c>
      <c r="H48" s="204" t="s">
        <v>351</v>
      </c>
      <c r="I48" s="412"/>
      <c r="J48" s="204"/>
      <c r="K48" s="204"/>
      <c r="L48" s="204"/>
      <c r="M48" s="412"/>
      <c r="N48" s="204"/>
      <c r="O48" s="204"/>
      <c r="P48" s="204"/>
      <c r="Q48" s="412"/>
      <c r="R48" s="204"/>
      <c r="S48" s="204"/>
      <c r="T48" s="204"/>
    </row>
    <row r="49" spans="2:20" ht="37.5" customHeight="1" x14ac:dyDescent="0.25">
      <c r="B49" s="432"/>
      <c r="C49" s="415"/>
      <c r="D49" s="418"/>
      <c r="E49" s="412"/>
      <c r="F49" s="204"/>
      <c r="G49" s="204"/>
      <c r="H49" s="204"/>
      <c r="I49" s="412"/>
      <c r="J49" s="204"/>
      <c r="K49" s="204"/>
      <c r="L49" s="204"/>
      <c r="M49" s="412"/>
      <c r="N49" s="204"/>
      <c r="O49" s="204"/>
      <c r="P49" s="204"/>
      <c r="Q49" s="412"/>
      <c r="R49" s="204"/>
      <c r="S49" s="204"/>
      <c r="T49" s="204"/>
    </row>
    <row r="50" spans="2:20" ht="37.5" customHeight="1" x14ac:dyDescent="0.25">
      <c r="B50" s="432"/>
      <c r="C50" s="415"/>
      <c r="D50" s="418"/>
      <c r="E50" s="412"/>
      <c r="F50" s="204"/>
      <c r="G50" s="204"/>
      <c r="H50" s="204"/>
      <c r="I50" s="412"/>
      <c r="J50" s="204"/>
      <c r="K50" s="204"/>
      <c r="L50" s="204"/>
      <c r="M50" s="412"/>
      <c r="N50" s="204"/>
      <c r="O50" s="204"/>
      <c r="P50" s="204"/>
      <c r="Q50" s="412"/>
      <c r="R50" s="204"/>
      <c r="S50" s="204"/>
      <c r="T50" s="204"/>
    </row>
    <row r="51" spans="2:20" ht="37.5" customHeight="1" x14ac:dyDescent="0.25">
      <c r="B51" s="432"/>
      <c r="C51" s="415"/>
      <c r="D51" s="418"/>
      <c r="E51" s="412"/>
      <c r="F51" s="204"/>
      <c r="G51" s="204"/>
      <c r="H51" s="204"/>
      <c r="I51" s="412"/>
      <c r="J51" s="204"/>
      <c r="K51" s="204"/>
      <c r="L51" s="204"/>
      <c r="M51" s="412"/>
      <c r="N51" s="204"/>
      <c r="O51" s="204"/>
      <c r="P51" s="204"/>
      <c r="Q51" s="412"/>
      <c r="R51" s="204"/>
      <c r="S51" s="204"/>
      <c r="T51" s="204"/>
    </row>
    <row r="52" spans="2:20" ht="37.5" customHeight="1" x14ac:dyDescent="0.25">
      <c r="B52" s="433"/>
      <c r="C52" s="416"/>
      <c r="D52" s="419"/>
      <c r="E52" s="412"/>
      <c r="F52" s="210">
        <f>COUNTIF(F36:F50,1)/COUNTA(F36:F50)*0.25</f>
        <v>0.25</v>
      </c>
      <c r="G52" s="204"/>
      <c r="H52" s="204"/>
      <c r="I52" s="412"/>
      <c r="J52" s="210">
        <f>COUNTIF(J36:J51,1)/COUNTA(J36:J51)*0.25</f>
        <v>0.25</v>
      </c>
      <c r="K52" s="204"/>
      <c r="L52" s="204"/>
      <c r="M52" s="412"/>
      <c r="N52" s="210">
        <f>COUNTIF(N36:N51,1)/COUNTA(N36:N51)*0.25</f>
        <v>0.25</v>
      </c>
      <c r="O52" s="204"/>
      <c r="P52" s="204"/>
      <c r="Q52" s="412"/>
      <c r="R52" s="210">
        <f>COUNTIF(R36:R51,1)/COUNTA(R36:R51)*0.25</f>
        <v>0.25</v>
      </c>
      <c r="S52" s="204"/>
      <c r="T52" s="204"/>
    </row>
    <row r="53" spans="2:20" ht="37.5" customHeight="1" x14ac:dyDescent="0.25">
      <c r="B53" s="425" t="s">
        <v>547</v>
      </c>
      <c r="C53" s="414" t="s">
        <v>554</v>
      </c>
      <c r="D53" s="417" t="s">
        <v>368</v>
      </c>
      <c r="E53" s="412" t="s">
        <v>727</v>
      </c>
      <c r="F53" s="204">
        <v>1</v>
      </c>
      <c r="G53" s="232" t="s">
        <v>855</v>
      </c>
      <c r="H53" s="204" t="s">
        <v>351</v>
      </c>
      <c r="I53" s="412" t="s">
        <v>730</v>
      </c>
      <c r="J53" s="204">
        <v>1</v>
      </c>
      <c r="K53" s="204" t="s">
        <v>575</v>
      </c>
      <c r="L53" s="204" t="s">
        <v>452</v>
      </c>
      <c r="M53" s="412" t="s">
        <v>833</v>
      </c>
      <c r="N53" s="204">
        <v>1</v>
      </c>
      <c r="O53" s="204" t="s">
        <v>652</v>
      </c>
      <c r="P53" s="204" t="s">
        <v>452</v>
      </c>
      <c r="Q53" s="412" t="s">
        <v>881</v>
      </c>
      <c r="R53" s="212">
        <v>1</v>
      </c>
      <c r="S53" s="204" t="s">
        <v>834</v>
      </c>
      <c r="T53" s="204" t="s">
        <v>452</v>
      </c>
    </row>
    <row r="54" spans="2:20" ht="37.5" customHeight="1" x14ac:dyDescent="0.25">
      <c r="B54" s="426"/>
      <c r="C54" s="415"/>
      <c r="D54" s="418"/>
      <c r="E54" s="412"/>
      <c r="F54" s="204">
        <v>1</v>
      </c>
      <c r="G54" s="230" t="s">
        <v>856</v>
      </c>
      <c r="H54" s="204" t="s">
        <v>351</v>
      </c>
      <c r="I54" s="412"/>
      <c r="J54" s="204">
        <v>1</v>
      </c>
      <c r="K54" s="204" t="s">
        <v>728</v>
      </c>
      <c r="L54" s="204" t="s">
        <v>566</v>
      </c>
      <c r="M54" s="412"/>
      <c r="N54" s="204">
        <v>1</v>
      </c>
      <c r="O54" s="204" t="s">
        <v>651</v>
      </c>
      <c r="P54" s="204" t="s">
        <v>576</v>
      </c>
      <c r="Q54" s="412"/>
      <c r="R54" s="204">
        <v>1</v>
      </c>
      <c r="S54" s="204" t="s">
        <v>857</v>
      </c>
      <c r="T54" s="204" t="s">
        <v>455</v>
      </c>
    </row>
    <row r="55" spans="2:20" ht="37.5" customHeight="1" x14ac:dyDescent="0.25">
      <c r="B55" s="426"/>
      <c r="C55" s="415"/>
      <c r="D55" s="418"/>
      <c r="E55" s="412"/>
      <c r="F55" s="204">
        <v>1</v>
      </c>
      <c r="G55" s="230" t="s">
        <v>726</v>
      </c>
      <c r="H55" s="204" t="s">
        <v>452</v>
      </c>
      <c r="I55" s="412"/>
      <c r="J55" s="204">
        <v>1</v>
      </c>
      <c r="K55" s="204" t="s">
        <v>567</v>
      </c>
      <c r="L55" s="204" t="s">
        <v>351</v>
      </c>
      <c r="M55" s="412"/>
      <c r="N55" s="204">
        <v>1</v>
      </c>
      <c r="O55" s="232" t="s">
        <v>858</v>
      </c>
      <c r="P55" s="204" t="s">
        <v>351</v>
      </c>
      <c r="Q55" s="412"/>
      <c r="R55" s="204">
        <v>1</v>
      </c>
      <c r="S55" s="230" t="s">
        <v>569</v>
      </c>
      <c r="T55" s="204" t="s">
        <v>452</v>
      </c>
    </row>
    <row r="56" spans="2:20" ht="37.5" customHeight="1" x14ac:dyDescent="0.25">
      <c r="B56" s="426"/>
      <c r="C56" s="415"/>
      <c r="D56" s="418"/>
      <c r="E56" s="412"/>
      <c r="F56" s="204">
        <v>1</v>
      </c>
      <c r="G56" s="230" t="s">
        <v>574</v>
      </c>
      <c r="H56" s="204" t="s">
        <v>452</v>
      </c>
      <c r="I56" s="412"/>
      <c r="J56" s="204">
        <v>1</v>
      </c>
      <c r="K56" s="231" t="s">
        <v>650</v>
      </c>
      <c r="L56" s="204" t="s">
        <v>452</v>
      </c>
      <c r="M56" s="412"/>
      <c r="N56" s="204"/>
      <c r="O56" s="204"/>
      <c r="P56" s="204"/>
      <c r="Q56" s="412"/>
      <c r="R56" s="204">
        <v>1</v>
      </c>
      <c r="S56" s="230" t="s">
        <v>570</v>
      </c>
      <c r="T56" s="204" t="s">
        <v>452</v>
      </c>
    </row>
    <row r="57" spans="2:20" ht="37.5" customHeight="1" x14ac:dyDescent="0.25">
      <c r="B57" s="426"/>
      <c r="C57" s="415"/>
      <c r="D57" s="418"/>
      <c r="E57" s="412"/>
      <c r="F57" s="204">
        <v>1</v>
      </c>
      <c r="G57" s="232" t="s">
        <v>859</v>
      </c>
      <c r="H57" s="204" t="s">
        <v>568</v>
      </c>
      <c r="I57" s="412"/>
      <c r="J57" s="204">
        <v>1</v>
      </c>
      <c r="K57" s="231" t="s">
        <v>729</v>
      </c>
      <c r="L57" s="204" t="s">
        <v>452</v>
      </c>
      <c r="M57" s="412"/>
      <c r="N57" s="204"/>
      <c r="O57" s="204"/>
      <c r="P57" s="204"/>
      <c r="Q57" s="412"/>
      <c r="R57" s="204">
        <v>1</v>
      </c>
      <c r="S57" s="231" t="s">
        <v>731</v>
      </c>
      <c r="T57" s="204" t="s">
        <v>452</v>
      </c>
    </row>
    <row r="58" spans="2:20" ht="37.5" customHeight="1" x14ac:dyDescent="0.25">
      <c r="B58" s="426"/>
      <c r="C58" s="415"/>
      <c r="D58" s="418"/>
      <c r="E58" s="412"/>
      <c r="F58" s="204"/>
      <c r="G58" s="204"/>
      <c r="H58" s="204"/>
      <c r="I58" s="412"/>
      <c r="J58" s="204">
        <v>1</v>
      </c>
      <c r="K58" s="204" t="s">
        <v>860</v>
      </c>
      <c r="L58" s="204" t="s">
        <v>351</v>
      </c>
      <c r="M58" s="412"/>
      <c r="N58" s="204"/>
      <c r="O58" s="204"/>
      <c r="P58" s="204"/>
      <c r="Q58" s="412"/>
      <c r="R58" s="204"/>
      <c r="S58" s="204"/>
      <c r="T58" s="204"/>
    </row>
    <row r="59" spans="2:20" ht="37.5" customHeight="1" x14ac:dyDescent="0.25">
      <c r="B59" s="426"/>
      <c r="C59" s="415"/>
      <c r="D59" s="418"/>
      <c r="E59" s="412"/>
      <c r="F59" s="204"/>
      <c r="G59" s="204"/>
      <c r="H59" s="204"/>
      <c r="I59" s="412"/>
      <c r="J59" s="204"/>
      <c r="K59" s="204"/>
      <c r="L59" s="204"/>
      <c r="M59" s="412"/>
      <c r="N59" s="204"/>
      <c r="O59" s="204"/>
      <c r="P59" s="204"/>
      <c r="Q59" s="412"/>
      <c r="R59" s="204"/>
      <c r="S59" s="204"/>
      <c r="T59" s="204"/>
    </row>
    <row r="60" spans="2:20" ht="37.5" customHeight="1" x14ac:dyDescent="0.25">
      <c r="B60" s="426"/>
      <c r="C60" s="415"/>
      <c r="D60" s="418"/>
      <c r="E60" s="412"/>
      <c r="F60" s="204"/>
      <c r="G60" s="204"/>
      <c r="H60" s="204"/>
      <c r="I60" s="412"/>
      <c r="J60" s="204"/>
      <c r="K60" s="204"/>
      <c r="L60" s="204"/>
      <c r="M60" s="412"/>
      <c r="N60" s="204"/>
      <c r="O60" s="204"/>
      <c r="P60" s="204"/>
      <c r="Q60" s="412"/>
      <c r="R60" s="204"/>
      <c r="S60" s="204"/>
      <c r="T60" s="204"/>
    </row>
    <row r="61" spans="2:20" ht="37.5" customHeight="1" x14ac:dyDescent="0.25">
      <c r="B61" s="426"/>
      <c r="C61" s="415"/>
      <c r="D61" s="418"/>
      <c r="E61" s="412"/>
      <c r="F61" s="204"/>
      <c r="G61" s="204"/>
      <c r="H61" s="204"/>
      <c r="I61" s="412"/>
      <c r="J61" s="204"/>
      <c r="K61" s="204"/>
      <c r="L61" s="204"/>
      <c r="M61" s="412"/>
      <c r="N61" s="204"/>
      <c r="O61" s="204"/>
      <c r="P61" s="204"/>
      <c r="Q61" s="412"/>
      <c r="R61" s="204"/>
      <c r="S61" s="204"/>
      <c r="T61" s="204"/>
    </row>
    <row r="62" spans="2:20" ht="37.5" customHeight="1" x14ac:dyDescent="0.25">
      <c r="B62" s="427"/>
      <c r="C62" s="416"/>
      <c r="D62" s="419"/>
      <c r="E62" s="412"/>
      <c r="F62" s="210">
        <f>COUNTIF(F53:F61,1)/COUNTA(F53:F61)*0.25</f>
        <v>0.25</v>
      </c>
      <c r="G62" s="204"/>
      <c r="H62" s="204"/>
      <c r="I62" s="412"/>
      <c r="J62" s="210">
        <f>COUNTIF(J53:J61,1)/COUNTA(J53:J61)*0.25</f>
        <v>0.25</v>
      </c>
      <c r="K62" s="204"/>
      <c r="L62" s="204"/>
      <c r="M62" s="412"/>
      <c r="N62" s="210">
        <f>COUNTIF(N53:N60,1)/COUNTA(N53:N60)*0.25</f>
        <v>0.25</v>
      </c>
      <c r="O62" s="204"/>
      <c r="P62" s="204"/>
      <c r="Q62" s="412"/>
      <c r="R62" s="210">
        <f>COUNTIF(R53:R61,1)/COUNTA(R53:R61)*0.25</f>
        <v>0.25</v>
      </c>
      <c r="S62" s="204"/>
      <c r="T62" s="204"/>
    </row>
    <row r="63" spans="2:20" ht="37.5" customHeight="1" x14ac:dyDescent="0.25">
      <c r="B63" s="423" t="s">
        <v>99</v>
      </c>
      <c r="C63" s="414" t="s">
        <v>46</v>
      </c>
      <c r="D63" s="417" t="s">
        <v>835</v>
      </c>
      <c r="E63" s="412" t="s">
        <v>890</v>
      </c>
      <c r="F63" s="204">
        <v>1</v>
      </c>
      <c r="G63" s="230" t="s">
        <v>861</v>
      </c>
      <c r="H63" s="204" t="s">
        <v>600</v>
      </c>
      <c r="I63" s="413" t="s">
        <v>900</v>
      </c>
      <c r="J63" s="204">
        <v>1</v>
      </c>
      <c r="K63" s="240" t="s">
        <v>739</v>
      </c>
      <c r="L63" s="204" t="s">
        <v>453</v>
      </c>
      <c r="M63" s="412" t="s">
        <v>882</v>
      </c>
      <c r="N63" s="204">
        <v>1</v>
      </c>
      <c r="O63" s="231" t="s">
        <v>740</v>
      </c>
      <c r="P63" s="204" t="s">
        <v>453</v>
      </c>
      <c r="Q63" s="413" t="s">
        <v>904</v>
      </c>
      <c r="R63" s="204">
        <v>1</v>
      </c>
      <c r="S63" s="240" t="s">
        <v>745</v>
      </c>
      <c r="T63" s="204" t="s">
        <v>452</v>
      </c>
    </row>
    <row r="64" spans="2:20" ht="37.5" customHeight="1" x14ac:dyDescent="0.25">
      <c r="B64" s="424"/>
      <c r="C64" s="415"/>
      <c r="D64" s="418"/>
      <c r="E64" s="412"/>
      <c r="F64" s="204">
        <v>1</v>
      </c>
      <c r="G64" s="230" t="s">
        <v>653</v>
      </c>
      <c r="H64" s="204" t="s">
        <v>461</v>
      </c>
      <c r="I64" s="413"/>
      <c r="J64" s="204">
        <v>1</v>
      </c>
      <c r="K64" s="240" t="s">
        <v>734</v>
      </c>
      <c r="L64" s="204" t="s">
        <v>452</v>
      </c>
      <c r="M64" s="412"/>
      <c r="N64" s="204">
        <v>1</v>
      </c>
      <c r="O64" s="204" t="s">
        <v>742</v>
      </c>
      <c r="P64" s="204" t="s">
        <v>452</v>
      </c>
      <c r="Q64" s="413"/>
      <c r="R64" s="204">
        <v>1</v>
      </c>
      <c r="S64" s="232" t="s">
        <v>746</v>
      </c>
      <c r="T64" s="204" t="s">
        <v>538</v>
      </c>
    </row>
    <row r="65" spans="2:20" ht="37.5" customHeight="1" x14ac:dyDescent="0.25">
      <c r="B65" s="424"/>
      <c r="C65" s="415"/>
      <c r="D65" s="418"/>
      <c r="E65" s="412"/>
      <c r="F65" s="204">
        <v>1</v>
      </c>
      <c r="G65" s="230" t="s">
        <v>599</v>
      </c>
      <c r="H65" s="204" t="s">
        <v>462</v>
      </c>
      <c r="I65" s="413"/>
      <c r="J65" s="204">
        <v>1</v>
      </c>
      <c r="K65" s="204" t="s">
        <v>733</v>
      </c>
      <c r="L65" s="204" t="s">
        <v>453</v>
      </c>
      <c r="M65" s="412"/>
      <c r="N65" s="204">
        <v>1</v>
      </c>
      <c r="O65" s="240" t="s">
        <v>862</v>
      </c>
      <c r="P65" s="204" t="s">
        <v>741</v>
      </c>
      <c r="Q65" s="413"/>
      <c r="R65" s="204">
        <v>1</v>
      </c>
      <c r="S65" s="240" t="s">
        <v>743</v>
      </c>
      <c r="T65" s="204" t="s">
        <v>452</v>
      </c>
    </row>
    <row r="66" spans="2:20" ht="37.5" customHeight="1" x14ac:dyDescent="0.25">
      <c r="B66" s="424"/>
      <c r="C66" s="415"/>
      <c r="D66" s="418"/>
      <c r="E66" s="412"/>
      <c r="F66" s="204">
        <v>1</v>
      </c>
      <c r="G66" s="230" t="s">
        <v>463</v>
      </c>
      <c r="H66" s="204" t="s">
        <v>452</v>
      </c>
      <c r="I66" s="413"/>
      <c r="J66" s="204">
        <v>1</v>
      </c>
      <c r="K66" s="240" t="s">
        <v>602</v>
      </c>
      <c r="L66" s="204" t="s">
        <v>738</v>
      </c>
      <c r="M66" s="412"/>
      <c r="N66" s="204">
        <v>1</v>
      </c>
      <c r="O66" s="240" t="s">
        <v>465</v>
      </c>
      <c r="P66" s="204" t="s">
        <v>452</v>
      </c>
      <c r="Q66" s="413"/>
      <c r="R66" s="204">
        <v>1</v>
      </c>
      <c r="S66" s="240" t="s">
        <v>468</v>
      </c>
      <c r="T66" s="204" t="s">
        <v>452</v>
      </c>
    </row>
    <row r="67" spans="2:20" ht="37.5" customHeight="1" x14ac:dyDescent="0.25">
      <c r="B67" s="424"/>
      <c r="C67" s="415"/>
      <c r="D67" s="418"/>
      <c r="E67" s="412"/>
      <c r="F67" s="204">
        <v>1</v>
      </c>
      <c r="G67" s="230" t="s">
        <v>735</v>
      </c>
      <c r="H67" s="204" t="s">
        <v>452</v>
      </c>
      <c r="I67" s="413"/>
      <c r="J67" s="204">
        <v>1</v>
      </c>
      <c r="K67" s="240" t="s">
        <v>737</v>
      </c>
      <c r="L67" s="204" t="s">
        <v>452</v>
      </c>
      <c r="M67" s="412"/>
      <c r="N67" s="204">
        <v>1</v>
      </c>
      <c r="O67" s="240" t="s">
        <v>466</v>
      </c>
      <c r="P67" s="204" t="s">
        <v>452</v>
      </c>
      <c r="Q67" s="413"/>
      <c r="R67" s="204">
        <v>1</v>
      </c>
      <c r="S67" s="240" t="s">
        <v>747</v>
      </c>
      <c r="T67" s="204" t="s">
        <v>538</v>
      </c>
    </row>
    <row r="68" spans="2:20" ht="37.5" customHeight="1" x14ac:dyDescent="0.25">
      <c r="B68" s="424"/>
      <c r="C68" s="415"/>
      <c r="D68" s="418"/>
      <c r="E68" s="412"/>
      <c r="F68" s="204">
        <v>1</v>
      </c>
      <c r="G68" s="204" t="s">
        <v>732</v>
      </c>
      <c r="H68" s="204" t="s">
        <v>452</v>
      </c>
      <c r="I68" s="413"/>
      <c r="J68" s="204">
        <v>1</v>
      </c>
      <c r="K68" s="240" t="s">
        <v>464</v>
      </c>
      <c r="L68" s="204" t="s">
        <v>452</v>
      </c>
      <c r="M68" s="412"/>
      <c r="N68" s="204"/>
      <c r="O68" s="204"/>
      <c r="P68" s="204"/>
      <c r="Q68" s="413"/>
      <c r="R68" s="204">
        <v>1</v>
      </c>
      <c r="S68" s="204" t="s">
        <v>863</v>
      </c>
      <c r="T68" s="204" t="s">
        <v>351</v>
      </c>
    </row>
    <row r="69" spans="2:20" ht="37.5" customHeight="1" x14ac:dyDescent="0.25">
      <c r="B69" s="424"/>
      <c r="C69" s="415"/>
      <c r="D69" s="418"/>
      <c r="E69" s="412"/>
      <c r="F69" s="204"/>
      <c r="G69" s="204"/>
      <c r="H69" s="204"/>
      <c r="I69" s="413"/>
      <c r="J69" s="204">
        <v>1</v>
      </c>
      <c r="K69" s="204" t="s">
        <v>736</v>
      </c>
      <c r="L69" s="204" t="s">
        <v>467</v>
      </c>
      <c r="M69" s="412"/>
      <c r="N69" s="204"/>
      <c r="O69" s="204"/>
      <c r="P69" s="204"/>
      <c r="Q69" s="413"/>
      <c r="R69" s="227"/>
      <c r="S69" s="227"/>
      <c r="T69" s="228"/>
    </row>
    <row r="70" spans="2:20" ht="37.5" customHeight="1" x14ac:dyDescent="0.25">
      <c r="B70" s="424"/>
      <c r="C70" s="415"/>
      <c r="D70" s="418"/>
      <c r="E70" s="412"/>
      <c r="F70" s="204"/>
      <c r="G70" s="204"/>
      <c r="H70" s="204"/>
      <c r="I70" s="413"/>
      <c r="J70" s="204">
        <v>1</v>
      </c>
      <c r="K70" s="232" t="s">
        <v>744</v>
      </c>
      <c r="L70" s="204" t="s">
        <v>452</v>
      </c>
      <c r="M70" s="412"/>
      <c r="N70" s="204"/>
      <c r="O70" s="204"/>
      <c r="P70" s="204"/>
      <c r="Q70" s="413"/>
      <c r="R70" s="227"/>
      <c r="S70" s="227"/>
      <c r="T70" s="228"/>
    </row>
    <row r="71" spans="2:20" ht="37.5" customHeight="1" x14ac:dyDescent="0.25">
      <c r="B71" s="424"/>
      <c r="C71" s="415"/>
      <c r="D71" s="418"/>
      <c r="E71" s="412"/>
      <c r="F71" s="204"/>
      <c r="G71" s="204"/>
      <c r="H71" s="204"/>
      <c r="I71" s="413"/>
      <c r="J71" s="227"/>
      <c r="K71" s="227"/>
      <c r="L71" s="227"/>
      <c r="M71" s="412"/>
      <c r="N71" s="204"/>
      <c r="O71" s="204"/>
      <c r="P71" s="204"/>
      <c r="Q71" s="413"/>
      <c r="R71" s="227"/>
      <c r="S71" s="227"/>
      <c r="T71" s="228"/>
    </row>
    <row r="72" spans="2:20" ht="37.5" customHeight="1" x14ac:dyDescent="0.25">
      <c r="B72" s="424"/>
      <c r="C72" s="416"/>
      <c r="D72" s="419"/>
      <c r="E72" s="412"/>
      <c r="F72" s="210">
        <f>COUNTIF(F63:F71,1)/COUNTA(F63:F71)*0.25</f>
        <v>0.25</v>
      </c>
      <c r="G72" s="204"/>
      <c r="H72" s="204"/>
      <c r="I72" s="413"/>
      <c r="J72" s="210">
        <f>COUNTIF(J63:J70,1)/COUNTA(J63:J70)*0.25</f>
        <v>0.25</v>
      </c>
      <c r="K72" s="204"/>
      <c r="L72" s="204"/>
      <c r="M72" s="412"/>
      <c r="N72" s="210">
        <f>COUNTIF(N63:N71,1)/COUNTA(N63:N71)*0.25</f>
        <v>0.25</v>
      </c>
      <c r="O72" s="204"/>
      <c r="P72" s="204"/>
      <c r="Q72" s="413"/>
      <c r="R72" s="210">
        <f>COUNTIF(R63:R71,1)/COUNTA(R63:R71)*0.25</f>
        <v>0.25</v>
      </c>
      <c r="S72" s="204"/>
      <c r="T72" s="204"/>
    </row>
    <row r="73" spans="2:20" ht="37.5" customHeight="1" x14ac:dyDescent="0.25">
      <c r="B73" s="424"/>
      <c r="C73" s="414" t="s">
        <v>273</v>
      </c>
      <c r="D73" s="417" t="s">
        <v>836</v>
      </c>
      <c r="E73" s="413" t="s">
        <v>901</v>
      </c>
      <c r="F73" s="204">
        <v>1</v>
      </c>
      <c r="G73" s="240" t="s">
        <v>864</v>
      </c>
      <c r="H73" s="204" t="s">
        <v>351</v>
      </c>
      <c r="I73" s="412" t="s">
        <v>891</v>
      </c>
      <c r="J73" s="204">
        <v>1</v>
      </c>
      <c r="K73" s="230" t="s">
        <v>753</v>
      </c>
      <c r="L73" s="204" t="s">
        <v>351</v>
      </c>
      <c r="M73" s="412" t="s">
        <v>905</v>
      </c>
      <c r="N73" s="204">
        <v>1</v>
      </c>
      <c r="O73" s="230" t="s">
        <v>477</v>
      </c>
      <c r="P73" s="204" t="s">
        <v>351</v>
      </c>
      <c r="Q73" s="412" t="s">
        <v>906</v>
      </c>
      <c r="R73" s="204">
        <v>1</v>
      </c>
      <c r="S73" s="230" t="s">
        <v>756</v>
      </c>
      <c r="T73" s="204" t="s">
        <v>452</v>
      </c>
    </row>
    <row r="74" spans="2:20" ht="37.5" customHeight="1" x14ac:dyDescent="0.25">
      <c r="B74" s="424"/>
      <c r="C74" s="415"/>
      <c r="D74" s="418"/>
      <c r="E74" s="413"/>
      <c r="F74" s="204">
        <v>1</v>
      </c>
      <c r="G74" s="240" t="s">
        <v>470</v>
      </c>
      <c r="H74" s="204" t="s">
        <v>469</v>
      </c>
      <c r="I74" s="412"/>
      <c r="J74" s="204">
        <v>1</v>
      </c>
      <c r="K74" s="230" t="s">
        <v>474</v>
      </c>
      <c r="L74" s="204" t="s">
        <v>351</v>
      </c>
      <c r="M74" s="412"/>
      <c r="N74" s="204">
        <v>1</v>
      </c>
      <c r="O74" s="232" t="s">
        <v>481</v>
      </c>
      <c r="P74" s="204" t="s">
        <v>538</v>
      </c>
      <c r="Q74" s="412"/>
      <c r="R74" s="204">
        <v>1</v>
      </c>
      <c r="S74" s="230" t="s">
        <v>482</v>
      </c>
      <c r="T74" s="204" t="s">
        <v>452</v>
      </c>
    </row>
    <row r="75" spans="2:20" ht="37.5" customHeight="1" x14ac:dyDescent="0.25">
      <c r="B75" s="424"/>
      <c r="C75" s="415"/>
      <c r="D75" s="418"/>
      <c r="E75" s="413"/>
      <c r="F75" s="204">
        <v>1</v>
      </c>
      <c r="G75" s="240" t="s">
        <v>613</v>
      </c>
      <c r="H75" s="204" t="s">
        <v>471</v>
      </c>
      <c r="I75" s="412"/>
      <c r="J75" s="204">
        <v>1</v>
      </c>
      <c r="K75" s="240" t="s">
        <v>476</v>
      </c>
      <c r="L75" s="204" t="s">
        <v>452</v>
      </c>
      <c r="M75" s="412"/>
      <c r="N75" s="204">
        <v>1</v>
      </c>
      <c r="O75" s="230" t="s">
        <v>754</v>
      </c>
      <c r="P75" s="204" t="s">
        <v>351</v>
      </c>
      <c r="Q75" s="412"/>
      <c r="R75" s="204">
        <v>1</v>
      </c>
      <c r="S75" s="230" t="s">
        <v>755</v>
      </c>
      <c r="T75" s="204" t="s">
        <v>452</v>
      </c>
    </row>
    <row r="76" spans="2:20" ht="37.5" customHeight="1" x14ac:dyDescent="0.25">
      <c r="B76" s="424"/>
      <c r="C76" s="415"/>
      <c r="D76" s="418"/>
      <c r="E76" s="413"/>
      <c r="F76" s="204">
        <v>1</v>
      </c>
      <c r="G76" s="204" t="s">
        <v>748</v>
      </c>
      <c r="H76" s="204" t="s">
        <v>472</v>
      </c>
      <c r="I76" s="412"/>
      <c r="J76" s="204">
        <v>1</v>
      </c>
      <c r="K76" s="204" t="s">
        <v>751</v>
      </c>
      <c r="L76" s="204" t="s">
        <v>452</v>
      </c>
      <c r="M76" s="412"/>
      <c r="N76" s="204">
        <v>1</v>
      </c>
      <c r="O76" s="230" t="s">
        <v>614</v>
      </c>
      <c r="P76" s="204" t="s">
        <v>478</v>
      </c>
      <c r="Q76" s="412"/>
      <c r="R76" s="204">
        <v>1</v>
      </c>
      <c r="S76" s="244" t="s">
        <v>757</v>
      </c>
      <c r="T76" s="204" t="s">
        <v>538</v>
      </c>
    </row>
    <row r="77" spans="2:20" ht="37.5" customHeight="1" x14ac:dyDescent="0.25">
      <c r="B77" s="424"/>
      <c r="C77" s="415"/>
      <c r="D77" s="418"/>
      <c r="E77" s="413"/>
      <c r="F77" s="204">
        <v>1</v>
      </c>
      <c r="G77" s="204" t="s">
        <v>749</v>
      </c>
      <c r="H77" s="204" t="s">
        <v>452</v>
      </c>
      <c r="I77" s="412"/>
      <c r="J77" s="204">
        <v>1</v>
      </c>
      <c r="K77" s="244" t="s">
        <v>752</v>
      </c>
      <c r="L77" s="204" t="s">
        <v>452</v>
      </c>
      <c r="M77" s="412"/>
      <c r="N77" s="204">
        <v>1</v>
      </c>
      <c r="O77" s="230" t="s">
        <v>479</v>
      </c>
      <c r="P77" s="204" t="s">
        <v>452</v>
      </c>
      <c r="Q77" s="412"/>
      <c r="R77" s="204"/>
      <c r="S77" s="244"/>
      <c r="T77" s="204"/>
    </row>
    <row r="78" spans="2:20" ht="37.5" customHeight="1" x14ac:dyDescent="0.25">
      <c r="B78" s="424"/>
      <c r="C78" s="415"/>
      <c r="D78" s="418"/>
      <c r="E78" s="413"/>
      <c r="F78" s="204">
        <v>1</v>
      </c>
      <c r="G78" s="204" t="s">
        <v>473</v>
      </c>
      <c r="H78" s="204" t="s">
        <v>452</v>
      </c>
      <c r="I78" s="412"/>
      <c r="J78" s="204">
        <v>1</v>
      </c>
      <c r="K78" s="230" t="s">
        <v>475</v>
      </c>
      <c r="L78" s="204" t="s">
        <v>351</v>
      </c>
      <c r="M78" s="412"/>
      <c r="N78" s="204">
        <v>1</v>
      </c>
      <c r="O78" s="230" t="s">
        <v>608</v>
      </c>
      <c r="P78" s="204" t="s">
        <v>452</v>
      </c>
      <c r="Q78" s="412"/>
      <c r="R78" s="204"/>
      <c r="S78" s="244"/>
      <c r="T78" s="204"/>
    </row>
    <row r="79" spans="2:20" ht="37.5" customHeight="1" x14ac:dyDescent="0.25">
      <c r="B79" s="424"/>
      <c r="C79" s="415"/>
      <c r="D79" s="418"/>
      <c r="E79" s="413"/>
      <c r="F79" s="204">
        <v>1</v>
      </c>
      <c r="G79" s="231" t="s">
        <v>750</v>
      </c>
      <c r="H79" s="204" t="s">
        <v>452</v>
      </c>
      <c r="I79" s="412"/>
      <c r="J79" s="204"/>
      <c r="K79" s="204"/>
      <c r="L79" s="204"/>
      <c r="M79" s="412"/>
      <c r="N79" s="204">
        <v>1</v>
      </c>
      <c r="O79" s="230" t="s">
        <v>480</v>
      </c>
      <c r="P79" s="204" t="s">
        <v>452</v>
      </c>
      <c r="Q79" s="412"/>
      <c r="R79" s="204"/>
      <c r="S79" s="204"/>
      <c r="T79" s="204"/>
    </row>
    <row r="80" spans="2:20" ht="37.5" customHeight="1" x14ac:dyDescent="0.25">
      <c r="B80" s="424"/>
      <c r="C80" s="415"/>
      <c r="D80" s="418"/>
      <c r="E80" s="413"/>
      <c r="F80" s="209"/>
      <c r="G80" s="204"/>
      <c r="H80" s="204"/>
      <c r="I80" s="412"/>
      <c r="J80" s="204"/>
      <c r="K80" s="204"/>
      <c r="L80" s="204"/>
      <c r="M80" s="412"/>
      <c r="N80" s="204"/>
      <c r="O80" s="204"/>
      <c r="P80" s="204"/>
      <c r="Q80" s="412"/>
      <c r="R80" s="204"/>
      <c r="S80" s="204"/>
      <c r="T80" s="204"/>
    </row>
    <row r="81" spans="2:20" ht="37.5" customHeight="1" x14ac:dyDescent="0.25">
      <c r="B81" s="424"/>
      <c r="C81" s="415"/>
      <c r="D81" s="418"/>
      <c r="E81" s="413"/>
      <c r="F81" s="209"/>
      <c r="G81" s="204"/>
      <c r="H81" s="204"/>
      <c r="I81" s="412"/>
      <c r="J81" s="204"/>
      <c r="K81" s="204"/>
      <c r="L81" s="204"/>
      <c r="M81" s="412"/>
      <c r="N81" s="204"/>
      <c r="O81" s="204"/>
      <c r="P81" s="204"/>
      <c r="Q81" s="412"/>
      <c r="R81" s="204"/>
      <c r="S81" s="204"/>
      <c r="T81" s="204"/>
    </row>
    <row r="82" spans="2:20" ht="37.5" customHeight="1" x14ac:dyDescent="0.25">
      <c r="B82" s="424"/>
      <c r="C82" s="416"/>
      <c r="D82" s="419"/>
      <c r="E82" s="413"/>
      <c r="F82" s="210">
        <f>COUNTIF(F73:F81,1)/COUNTA(F73:F81)*0.25</f>
        <v>0.25</v>
      </c>
      <c r="G82" s="204"/>
      <c r="H82" s="204"/>
      <c r="I82" s="412"/>
      <c r="J82" s="210">
        <f>COUNTIF(J73:J81,1)/COUNTA(J73:J81)*0.25</f>
        <v>0.25</v>
      </c>
      <c r="K82" s="204"/>
      <c r="L82" s="204"/>
      <c r="M82" s="412"/>
      <c r="N82" s="210">
        <f>COUNTIF(N73:N81,1)/COUNTA(N73:N81)*0.25</f>
        <v>0.25</v>
      </c>
      <c r="O82" s="204"/>
      <c r="P82" s="204"/>
      <c r="Q82" s="412"/>
      <c r="R82" s="210">
        <f>COUNTIF(R73:R81,1)/COUNTA(R73:R81)*0.25</f>
        <v>0.25</v>
      </c>
      <c r="S82" s="204"/>
      <c r="T82" s="204"/>
    </row>
    <row r="83" spans="2:20" ht="37.5" customHeight="1" x14ac:dyDescent="0.25">
      <c r="B83" s="423" t="s">
        <v>278</v>
      </c>
      <c r="C83" s="420" t="s">
        <v>279</v>
      </c>
      <c r="D83" s="417" t="s">
        <v>366</v>
      </c>
      <c r="E83" s="412" t="s">
        <v>892</v>
      </c>
      <c r="F83" s="204">
        <v>1</v>
      </c>
      <c r="G83" s="230" t="s">
        <v>616</v>
      </c>
      <c r="H83" s="204" t="s">
        <v>483</v>
      </c>
      <c r="I83" s="413" t="s">
        <v>902</v>
      </c>
      <c r="J83" s="204">
        <v>1</v>
      </c>
      <c r="K83" s="240" t="s">
        <v>764</v>
      </c>
      <c r="L83" s="204" t="s">
        <v>351</v>
      </c>
      <c r="M83" s="412" t="s">
        <v>908</v>
      </c>
      <c r="N83" s="204">
        <v>1</v>
      </c>
      <c r="O83" s="240" t="s">
        <v>486</v>
      </c>
      <c r="P83" s="204" t="s">
        <v>452</v>
      </c>
      <c r="Q83" s="413" t="s">
        <v>907</v>
      </c>
      <c r="R83" s="204">
        <v>1</v>
      </c>
      <c r="S83" s="240" t="s">
        <v>487</v>
      </c>
      <c r="T83" s="204" t="s">
        <v>452</v>
      </c>
    </row>
    <row r="84" spans="2:20" ht="37.5" customHeight="1" x14ac:dyDescent="0.25">
      <c r="B84" s="424"/>
      <c r="C84" s="421"/>
      <c r="D84" s="418"/>
      <c r="E84" s="412"/>
      <c r="F84" s="204">
        <v>1</v>
      </c>
      <c r="G84" s="204" t="s">
        <v>865</v>
      </c>
      <c r="H84" s="204" t="s">
        <v>600</v>
      </c>
      <c r="I84" s="413"/>
      <c r="J84" s="204">
        <v>1</v>
      </c>
      <c r="K84" s="240" t="s">
        <v>761</v>
      </c>
      <c r="L84" s="204" t="s">
        <v>351</v>
      </c>
      <c r="M84" s="412"/>
      <c r="N84" s="204">
        <v>1</v>
      </c>
      <c r="O84" s="240" t="s">
        <v>655</v>
      </c>
      <c r="P84" s="204" t="s">
        <v>452</v>
      </c>
      <c r="Q84" s="413"/>
      <c r="R84" s="204">
        <v>1</v>
      </c>
      <c r="S84" s="240" t="s">
        <v>619</v>
      </c>
      <c r="T84" s="204" t="s">
        <v>452</v>
      </c>
    </row>
    <row r="85" spans="2:20" ht="37.5" customHeight="1" x14ac:dyDescent="0.25">
      <c r="B85" s="424"/>
      <c r="C85" s="421"/>
      <c r="D85" s="418"/>
      <c r="E85" s="412"/>
      <c r="F85" s="204">
        <v>1</v>
      </c>
      <c r="G85" s="232" t="s">
        <v>837</v>
      </c>
      <c r="H85" s="204" t="s">
        <v>657</v>
      </c>
      <c r="I85" s="413"/>
      <c r="J85" s="204">
        <v>1</v>
      </c>
      <c r="K85" s="240" t="s">
        <v>847</v>
      </c>
      <c r="L85" s="204" t="s">
        <v>351</v>
      </c>
      <c r="M85" s="412"/>
      <c r="N85" s="204">
        <v>1</v>
      </c>
      <c r="O85" s="240" t="s">
        <v>767</v>
      </c>
      <c r="P85" s="204" t="s">
        <v>452</v>
      </c>
      <c r="Q85" s="413"/>
      <c r="R85" s="204">
        <v>1</v>
      </c>
      <c r="S85" s="240" t="s">
        <v>768</v>
      </c>
      <c r="T85" s="204" t="s">
        <v>452</v>
      </c>
    </row>
    <row r="86" spans="2:20" ht="37.5" customHeight="1" x14ac:dyDescent="0.25">
      <c r="B86" s="424"/>
      <c r="C86" s="421"/>
      <c r="D86" s="418"/>
      <c r="E86" s="412"/>
      <c r="F86" s="204">
        <v>1</v>
      </c>
      <c r="G86" s="230" t="s">
        <v>609</v>
      </c>
      <c r="H86" s="204" t="s">
        <v>350</v>
      </c>
      <c r="I86" s="413"/>
      <c r="J86" s="204">
        <v>1</v>
      </c>
      <c r="K86" s="240" t="s">
        <v>759</v>
      </c>
      <c r="L86" s="204" t="s">
        <v>377</v>
      </c>
      <c r="M86" s="412"/>
      <c r="N86" s="204">
        <v>1</v>
      </c>
      <c r="O86" s="240" t="s">
        <v>485</v>
      </c>
      <c r="P86" s="204" t="s">
        <v>452</v>
      </c>
      <c r="Q86" s="413"/>
      <c r="R86" s="209"/>
      <c r="S86" s="204"/>
      <c r="T86" s="204"/>
    </row>
    <row r="87" spans="2:20" ht="37.5" customHeight="1" x14ac:dyDescent="0.25">
      <c r="B87" s="424"/>
      <c r="C87" s="421"/>
      <c r="D87" s="418"/>
      <c r="E87" s="412"/>
      <c r="F87" s="204">
        <v>1</v>
      </c>
      <c r="G87" s="230" t="s">
        <v>615</v>
      </c>
      <c r="H87" s="204" t="s">
        <v>484</v>
      </c>
      <c r="I87" s="413"/>
      <c r="J87" s="204">
        <v>1</v>
      </c>
      <c r="K87" s="240" t="s">
        <v>763</v>
      </c>
      <c r="L87" s="204" t="s">
        <v>377</v>
      </c>
      <c r="M87" s="412"/>
      <c r="N87" s="204">
        <v>1</v>
      </c>
      <c r="O87" s="204" t="s">
        <v>765</v>
      </c>
      <c r="P87" s="204" t="s">
        <v>538</v>
      </c>
      <c r="Q87" s="413"/>
      <c r="R87" s="209"/>
      <c r="S87" s="204"/>
      <c r="T87" s="204"/>
    </row>
    <row r="88" spans="2:20" ht="37.5" customHeight="1" x14ac:dyDescent="0.25">
      <c r="B88" s="424"/>
      <c r="C88" s="421"/>
      <c r="D88" s="418"/>
      <c r="E88" s="412"/>
      <c r="F88" s="204">
        <v>1</v>
      </c>
      <c r="G88" s="230" t="s">
        <v>758</v>
      </c>
      <c r="H88" s="204" t="s">
        <v>452</v>
      </c>
      <c r="I88" s="413"/>
      <c r="J88" s="204">
        <v>1</v>
      </c>
      <c r="K88" s="240" t="s">
        <v>760</v>
      </c>
      <c r="L88" s="204" t="s">
        <v>350</v>
      </c>
      <c r="M88" s="412"/>
      <c r="N88" s="204">
        <v>1</v>
      </c>
      <c r="O88" s="231" t="s">
        <v>766</v>
      </c>
      <c r="P88" s="204" t="s">
        <v>452</v>
      </c>
      <c r="Q88" s="413"/>
      <c r="R88" s="209"/>
      <c r="S88" s="204"/>
      <c r="T88" s="204"/>
    </row>
    <row r="89" spans="2:20" ht="37.5" customHeight="1" x14ac:dyDescent="0.25">
      <c r="B89" s="424"/>
      <c r="C89" s="421"/>
      <c r="D89" s="418"/>
      <c r="E89" s="412"/>
      <c r="F89" s="204">
        <v>1</v>
      </c>
      <c r="G89" s="231" t="s">
        <v>654</v>
      </c>
      <c r="H89" s="204" t="s">
        <v>452</v>
      </c>
      <c r="I89" s="413"/>
      <c r="J89" s="204">
        <v>1</v>
      </c>
      <c r="K89" s="240" t="s">
        <v>762</v>
      </c>
      <c r="L89" s="204" t="s">
        <v>538</v>
      </c>
      <c r="M89" s="412"/>
      <c r="N89" s="204">
        <v>1</v>
      </c>
      <c r="O89" s="240" t="s">
        <v>769</v>
      </c>
      <c r="P89" s="204" t="s">
        <v>452</v>
      </c>
      <c r="Q89" s="413"/>
      <c r="R89" s="209"/>
      <c r="S89" s="204"/>
      <c r="T89" s="204"/>
    </row>
    <row r="90" spans="2:20" ht="37.5" customHeight="1" x14ac:dyDescent="0.25">
      <c r="B90" s="424"/>
      <c r="C90" s="421"/>
      <c r="D90" s="418"/>
      <c r="E90" s="412"/>
      <c r="F90" s="204"/>
      <c r="G90" s="230"/>
      <c r="H90" s="204"/>
      <c r="I90" s="413"/>
      <c r="J90" s="204">
        <v>1</v>
      </c>
      <c r="K90" s="240" t="s">
        <v>617</v>
      </c>
      <c r="L90" s="204" t="s">
        <v>452</v>
      </c>
      <c r="M90" s="412"/>
      <c r="N90" s="204"/>
      <c r="O90" s="204"/>
      <c r="P90" s="204"/>
      <c r="Q90" s="413"/>
      <c r="R90" s="209"/>
      <c r="S90" s="204"/>
      <c r="T90" s="204"/>
    </row>
    <row r="91" spans="2:20" ht="37.5" customHeight="1" x14ac:dyDescent="0.25">
      <c r="B91" s="424"/>
      <c r="C91" s="421"/>
      <c r="D91" s="418"/>
      <c r="E91" s="412"/>
      <c r="F91" s="204"/>
      <c r="G91" s="231"/>
      <c r="H91" s="204"/>
      <c r="I91" s="413"/>
      <c r="J91" s="227"/>
      <c r="K91" s="227"/>
      <c r="L91" s="227"/>
      <c r="M91" s="412"/>
      <c r="N91" s="204"/>
      <c r="O91" s="204"/>
      <c r="P91" s="204"/>
      <c r="Q91" s="413"/>
      <c r="R91" s="209"/>
      <c r="S91" s="204"/>
      <c r="T91" s="204"/>
    </row>
    <row r="92" spans="2:20" ht="37.5" customHeight="1" x14ac:dyDescent="0.25">
      <c r="B92" s="424"/>
      <c r="C92" s="421"/>
      <c r="D92" s="418"/>
      <c r="E92" s="412"/>
      <c r="F92" s="227"/>
      <c r="G92" s="227"/>
      <c r="H92" s="227"/>
      <c r="I92" s="413"/>
      <c r="J92" s="212"/>
      <c r="K92" s="212"/>
      <c r="L92" s="212"/>
      <c r="M92" s="412"/>
      <c r="N92" s="204"/>
      <c r="O92" s="204"/>
      <c r="P92" s="204"/>
      <c r="Q92" s="413"/>
      <c r="R92" s="209"/>
      <c r="S92" s="204"/>
      <c r="T92" s="204"/>
    </row>
    <row r="93" spans="2:20" ht="37.5" customHeight="1" x14ac:dyDescent="0.25">
      <c r="B93" s="424"/>
      <c r="C93" s="422"/>
      <c r="D93" s="419"/>
      <c r="E93" s="412"/>
      <c r="F93" s="210">
        <f>COUNTIF(F83:F92,1)/COUNTA(F83:F92)*0.25</f>
        <v>0.25</v>
      </c>
      <c r="G93" s="204"/>
      <c r="H93" s="204"/>
      <c r="I93" s="413"/>
      <c r="J93" s="210">
        <f>COUNTIF(J83:J90,1)/COUNTA(J83:J90)*0.25</f>
        <v>0.25</v>
      </c>
      <c r="K93" s="204"/>
      <c r="L93" s="204"/>
      <c r="M93" s="412"/>
      <c r="N93" s="210">
        <f>COUNTIF(N83:N92,1)/COUNTA(N83:N92)*0.25</f>
        <v>0.25</v>
      </c>
      <c r="O93" s="204"/>
      <c r="P93" s="204"/>
      <c r="Q93" s="413"/>
      <c r="R93" s="210">
        <f>COUNTIF(R83:R92,1)/COUNTA(R83:R92)*0.25</f>
        <v>0.25</v>
      </c>
      <c r="S93" s="204"/>
      <c r="T93" s="204"/>
    </row>
    <row r="94" spans="2:20" ht="37.5" customHeight="1" x14ac:dyDescent="0.25">
      <c r="B94" s="424"/>
      <c r="C94" s="420" t="s">
        <v>284</v>
      </c>
      <c r="D94" s="417" t="s">
        <v>365</v>
      </c>
      <c r="E94" s="413" t="s">
        <v>903</v>
      </c>
      <c r="F94" s="204">
        <v>1</v>
      </c>
      <c r="G94" s="204" t="s">
        <v>488</v>
      </c>
      <c r="H94" s="204" t="s">
        <v>351</v>
      </c>
      <c r="I94" s="412" t="s">
        <v>838</v>
      </c>
      <c r="J94" s="204">
        <v>1</v>
      </c>
      <c r="K94" s="204" t="s">
        <v>770</v>
      </c>
      <c r="L94" s="204" t="s">
        <v>452</v>
      </c>
      <c r="M94" s="413" t="s">
        <v>909</v>
      </c>
      <c r="N94" s="204">
        <v>1</v>
      </c>
      <c r="O94" s="204" t="s">
        <v>848</v>
      </c>
      <c r="P94" s="204" t="s">
        <v>452</v>
      </c>
      <c r="Q94" s="412" t="s">
        <v>775</v>
      </c>
      <c r="R94" s="204">
        <v>1</v>
      </c>
      <c r="S94" s="231" t="s">
        <v>771</v>
      </c>
      <c r="T94" s="204" t="s">
        <v>657</v>
      </c>
    </row>
    <row r="95" spans="2:20" ht="37.5" customHeight="1" x14ac:dyDescent="0.25">
      <c r="B95" s="424"/>
      <c r="C95" s="421"/>
      <c r="D95" s="418"/>
      <c r="E95" s="413"/>
      <c r="F95" s="204">
        <v>1</v>
      </c>
      <c r="G95" s="204" t="s">
        <v>489</v>
      </c>
      <c r="H95" s="204" t="s">
        <v>351</v>
      </c>
      <c r="I95" s="412"/>
      <c r="J95" s="204">
        <v>1</v>
      </c>
      <c r="K95" s="204" t="s">
        <v>491</v>
      </c>
      <c r="L95" s="204" t="s">
        <v>452</v>
      </c>
      <c r="M95" s="412"/>
      <c r="N95" s="204">
        <v>1</v>
      </c>
      <c r="O95" s="232" t="s">
        <v>623</v>
      </c>
      <c r="P95" s="204" t="s">
        <v>538</v>
      </c>
      <c r="Q95" s="412"/>
      <c r="R95" s="204">
        <v>1</v>
      </c>
      <c r="S95" s="204" t="s">
        <v>774</v>
      </c>
      <c r="T95" s="204" t="s">
        <v>452</v>
      </c>
    </row>
    <row r="96" spans="2:20" ht="37.5" customHeight="1" x14ac:dyDescent="0.25">
      <c r="B96" s="424"/>
      <c r="C96" s="421"/>
      <c r="D96" s="418"/>
      <c r="E96" s="413"/>
      <c r="F96" s="204">
        <v>1</v>
      </c>
      <c r="G96" s="204" t="s">
        <v>610</v>
      </c>
      <c r="H96" s="204" t="s">
        <v>452</v>
      </c>
      <c r="I96" s="412"/>
      <c r="J96" s="204">
        <v>1</v>
      </c>
      <c r="K96" s="204" t="s">
        <v>622</v>
      </c>
      <c r="L96" s="204" t="s">
        <v>452</v>
      </c>
      <c r="M96" s="412"/>
      <c r="N96" s="204">
        <v>1</v>
      </c>
      <c r="O96" s="230" t="s">
        <v>773</v>
      </c>
      <c r="P96" s="204" t="s">
        <v>538</v>
      </c>
      <c r="Q96" s="412"/>
      <c r="R96" s="204">
        <v>1</v>
      </c>
      <c r="S96" s="204" t="s">
        <v>772</v>
      </c>
      <c r="T96" s="204" t="s">
        <v>538</v>
      </c>
    </row>
    <row r="97" spans="2:20" ht="37.5" customHeight="1" x14ac:dyDescent="0.25">
      <c r="B97" s="424"/>
      <c r="C97" s="421"/>
      <c r="D97" s="418"/>
      <c r="E97" s="413"/>
      <c r="F97" s="204">
        <v>1</v>
      </c>
      <c r="G97" s="204" t="s">
        <v>620</v>
      </c>
      <c r="H97" s="204" t="s">
        <v>452</v>
      </c>
      <c r="I97" s="412"/>
      <c r="J97" s="204">
        <v>1</v>
      </c>
      <c r="K97" s="204" t="s">
        <v>490</v>
      </c>
      <c r="L97" s="204" t="s">
        <v>538</v>
      </c>
      <c r="M97" s="412"/>
      <c r="N97" s="204">
        <v>1</v>
      </c>
      <c r="O97" s="204" t="s">
        <v>656</v>
      </c>
      <c r="P97" s="204" t="s">
        <v>657</v>
      </c>
      <c r="Q97" s="412"/>
      <c r="R97" s="204">
        <v>1</v>
      </c>
      <c r="S97" s="204" t="s">
        <v>624</v>
      </c>
      <c r="T97" s="204" t="s">
        <v>538</v>
      </c>
    </row>
    <row r="98" spans="2:20" ht="37.5" customHeight="1" x14ac:dyDescent="0.25">
      <c r="B98" s="424"/>
      <c r="C98" s="421"/>
      <c r="D98" s="418"/>
      <c r="E98" s="413"/>
      <c r="F98" s="204">
        <v>1</v>
      </c>
      <c r="G98" s="204" t="s">
        <v>621</v>
      </c>
      <c r="H98" s="204" t="s">
        <v>452</v>
      </c>
      <c r="I98" s="412"/>
      <c r="J98" s="204"/>
      <c r="K98" s="204"/>
      <c r="L98" s="204"/>
      <c r="M98" s="412"/>
      <c r="N98" s="204"/>
      <c r="O98" s="204"/>
      <c r="P98" s="204"/>
      <c r="Q98" s="412"/>
      <c r="R98" s="204"/>
      <c r="S98" s="204"/>
      <c r="T98" s="204"/>
    </row>
    <row r="99" spans="2:20" ht="37.5" customHeight="1" x14ac:dyDescent="0.25">
      <c r="B99" s="424"/>
      <c r="C99" s="421"/>
      <c r="D99" s="418"/>
      <c r="E99" s="413"/>
      <c r="F99" s="209"/>
      <c r="G99" s="204"/>
      <c r="H99" s="204"/>
      <c r="I99" s="412"/>
      <c r="J99" s="204"/>
      <c r="K99" s="204"/>
      <c r="L99" s="204"/>
      <c r="M99" s="412"/>
      <c r="N99" s="204"/>
      <c r="O99" s="204"/>
      <c r="P99" s="204"/>
      <c r="Q99" s="412"/>
      <c r="R99" s="204"/>
      <c r="S99" s="204"/>
      <c r="T99" s="204"/>
    </row>
    <row r="100" spans="2:20" ht="37.5" customHeight="1" x14ac:dyDescent="0.25">
      <c r="B100" s="424"/>
      <c r="C100" s="421"/>
      <c r="D100" s="418"/>
      <c r="E100" s="413"/>
      <c r="F100" s="209"/>
      <c r="G100" s="204"/>
      <c r="H100" s="204"/>
      <c r="I100" s="412"/>
      <c r="J100" s="204"/>
      <c r="K100" s="204"/>
      <c r="L100" s="204"/>
      <c r="M100" s="412"/>
      <c r="N100" s="204"/>
      <c r="O100" s="204"/>
      <c r="P100" s="204"/>
      <c r="Q100" s="412"/>
      <c r="R100" s="204"/>
      <c r="S100" s="204"/>
      <c r="T100" s="204"/>
    </row>
    <row r="101" spans="2:20" ht="37.5" customHeight="1" x14ac:dyDescent="0.25">
      <c r="B101" s="424"/>
      <c r="C101" s="421"/>
      <c r="D101" s="418"/>
      <c r="E101" s="413"/>
      <c r="F101" s="209"/>
      <c r="G101" s="204"/>
      <c r="H101" s="204"/>
      <c r="I101" s="412"/>
      <c r="J101" s="204"/>
      <c r="K101" s="204"/>
      <c r="L101" s="204"/>
      <c r="M101" s="412"/>
      <c r="N101" s="204"/>
      <c r="O101" s="204"/>
      <c r="P101" s="204"/>
      <c r="Q101" s="412"/>
      <c r="R101" s="204"/>
      <c r="S101" s="204"/>
      <c r="T101" s="204"/>
    </row>
    <row r="102" spans="2:20" ht="37.5" customHeight="1" x14ac:dyDescent="0.25">
      <c r="B102" s="424"/>
      <c r="C102" s="421"/>
      <c r="D102" s="418"/>
      <c r="E102" s="413"/>
      <c r="F102" s="209"/>
      <c r="G102" s="204"/>
      <c r="H102" s="204"/>
      <c r="I102" s="412"/>
      <c r="J102" s="204"/>
      <c r="K102" s="204"/>
      <c r="L102" s="204"/>
      <c r="M102" s="412"/>
      <c r="N102" s="204"/>
      <c r="O102" s="204"/>
      <c r="P102" s="204"/>
      <c r="Q102" s="412"/>
      <c r="R102" s="204"/>
      <c r="S102" s="204"/>
      <c r="T102" s="204"/>
    </row>
    <row r="103" spans="2:20" ht="37.5" customHeight="1" x14ac:dyDescent="0.25">
      <c r="B103" s="424"/>
      <c r="C103" s="422"/>
      <c r="D103" s="419"/>
      <c r="E103" s="413"/>
      <c r="F103" s="210">
        <f>COUNTIF(F94:F102,1)/COUNTA(F94:F102)*0.25</f>
        <v>0.25</v>
      </c>
      <c r="G103" s="204"/>
      <c r="H103" s="204"/>
      <c r="I103" s="412"/>
      <c r="J103" s="210">
        <f>COUNTIF(J94:J102,1)/COUNTA(J94:J102)*0.25</f>
        <v>0.25</v>
      </c>
      <c r="K103" s="204"/>
      <c r="L103" s="204"/>
      <c r="M103" s="412"/>
      <c r="N103" s="210">
        <f>COUNTIF(N94:N102,1)/COUNTA(N94:N102)*0.25</f>
        <v>0.25</v>
      </c>
      <c r="O103" s="204"/>
      <c r="P103" s="204"/>
      <c r="Q103" s="412"/>
      <c r="R103" s="210">
        <f>COUNTIF(R94:R102,1)/COUNTA(R94:R102)*0.25</f>
        <v>0.25</v>
      </c>
      <c r="S103" s="204"/>
      <c r="T103" s="204"/>
    </row>
    <row r="104" spans="2:20" ht="37.5" customHeight="1" x14ac:dyDescent="0.25">
      <c r="B104" s="423" t="s">
        <v>549</v>
      </c>
      <c r="C104" s="414" t="s">
        <v>355</v>
      </c>
      <c r="D104" s="417" t="s">
        <v>433</v>
      </c>
      <c r="E104" s="412" t="s">
        <v>893</v>
      </c>
      <c r="F104" s="204">
        <v>1</v>
      </c>
      <c r="G104" s="240" t="s">
        <v>866</v>
      </c>
      <c r="H104" s="204" t="s">
        <v>518</v>
      </c>
      <c r="I104" s="412" t="s">
        <v>894</v>
      </c>
      <c r="J104" s="204">
        <v>1</v>
      </c>
      <c r="K104" s="240" t="s">
        <v>778</v>
      </c>
      <c r="L104" s="204" t="s">
        <v>452</v>
      </c>
      <c r="M104" s="412" t="s">
        <v>910</v>
      </c>
      <c r="N104" s="204">
        <v>1</v>
      </c>
      <c r="O104" s="240" t="s">
        <v>630</v>
      </c>
      <c r="P104" s="204" t="s">
        <v>452</v>
      </c>
      <c r="Q104" s="412" t="s">
        <v>911</v>
      </c>
      <c r="R104" s="204">
        <v>1</v>
      </c>
      <c r="S104" s="240" t="s">
        <v>531</v>
      </c>
      <c r="T104" s="204" t="s">
        <v>452</v>
      </c>
    </row>
    <row r="105" spans="2:20" ht="37.5" customHeight="1" x14ac:dyDescent="0.25">
      <c r="B105" s="424"/>
      <c r="C105" s="415"/>
      <c r="D105" s="418"/>
      <c r="E105" s="412"/>
      <c r="F105" s="204">
        <v>1</v>
      </c>
      <c r="G105" s="240" t="s">
        <v>626</v>
      </c>
      <c r="H105" s="204" t="s">
        <v>351</v>
      </c>
      <c r="I105" s="412"/>
      <c r="J105" s="204">
        <v>1</v>
      </c>
      <c r="K105" s="240" t="s">
        <v>779</v>
      </c>
      <c r="L105" s="204" t="s">
        <v>452</v>
      </c>
      <c r="M105" s="412"/>
      <c r="N105" s="204">
        <v>1</v>
      </c>
      <c r="O105" s="240" t="s">
        <v>629</v>
      </c>
      <c r="P105" s="204" t="s">
        <v>351</v>
      </c>
      <c r="Q105" s="412"/>
      <c r="R105" s="204">
        <v>1</v>
      </c>
      <c r="S105" s="240" t="s">
        <v>532</v>
      </c>
      <c r="T105" s="204" t="s">
        <v>452</v>
      </c>
    </row>
    <row r="106" spans="2:20" ht="37.5" customHeight="1" x14ac:dyDescent="0.25">
      <c r="B106" s="424"/>
      <c r="C106" s="415"/>
      <c r="D106" s="418"/>
      <c r="E106" s="412"/>
      <c r="F106" s="204">
        <v>1</v>
      </c>
      <c r="G106" s="232" t="s">
        <v>533</v>
      </c>
      <c r="H106" s="204" t="s">
        <v>351</v>
      </c>
      <c r="I106" s="412"/>
      <c r="J106" s="204">
        <v>1</v>
      </c>
      <c r="K106" s="240" t="s">
        <v>521</v>
      </c>
      <c r="L106" s="204" t="s">
        <v>351</v>
      </c>
      <c r="M106" s="412"/>
      <c r="N106" s="204">
        <v>1</v>
      </c>
      <c r="O106" s="240" t="s">
        <v>523</v>
      </c>
      <c r="P106" s="204" t="s">
        <v>351</v>
      </c>
      <c r="Q106" s="412"/>
      <c r="R106" s="204">
        <v>1</v>
      </c>
      <c r="S106" s="240" t="s">
        <v>632</v>
      </c>
      <c r="T106" s="204" t="s">
        <v>452</v>
      </c>
    </row>
    <row r="107" spans="2:20" ht="37.5" customHeight="1" x14ac:dyDescent="0.25">
      <c r="B107" s="424"/>
      <c r="C107" s="415"/>
      <c r="D107" s="418"/>
      <c r="E107" s="412"/>
      <c r="F107" s="204">
        <v>1</v>
      </c>
      <c r="G107" s="240" t="s">
        <v>519</v>
      </c>
      <c r="H107" s="204" t="s">
        <v>351</v>
      </c>
      <c r="I107" s="412"/>
      <c r="J107" s="204">
        <v>1</v>
      </c>
      <c r="K107" s="240" t="s">
        <v>522</v>
      </c>
      <c r="L107" s="204" t="s">
        <v>351</v>
      </c>
      <c r="M107" s="412"/>
      <c r="N107" s="204">
        <v>1</v>
      </c>
      <c r="O107" s="240" t="s">
        <v>867</v>
      </c>
      <c r="P107" s="204" t="s">
        <v>351</v>
      </c>
      <c r="Q107" s="412"/>
      <c r="R107" s="204">
        <v>1</v>
      </c>
      <c r="S107" s="204" t="s">
        <v>635</v>
      </c>
      <c r="T107" s="204" t="s">
        <v>358</v>
      </c>
    </row>
    <row r="108" spans="2:20" ht="37.5" customHeight="1" x14ac:dyDescent="0.25">
      <c r="B108" s="424"/>
      <c r="C108" s="415"/>
      <c r="D108" s="418"/>
      <c r="E108" s="412"/>
      <c r="F108" s="204">
        <v>1</v>
      </c>
      <c r="G108" s="240" t="s">
        <v>520</v>
      </c>
      <c r="H108" s="204" t="s">
        <v>351</v>
      </c>
      <c r="I108" s="412"/>
      <c r="J108" s="204">
        <v>1</v>
      </c>
      <c r="K108" s="240" t="s">
        <v>527</v>
      </c>
      <c r="L108" s="204" t="s">
        <v>351</v>
      </c>
      <c r="M108" s="412"/>
      <c r="N108" s="204">
        <v>1</v>
      </c>
      <c r="O108" s="240" t="s">
        <v>528</v>
      </c>
      <c r="P108" s="204" t="s">
        <v>351</v>
      </c>
      <c r="Q108" s="412"/>
      <c r="R108" s="204">
        <v>1</v>
      </c>
      <c r="S108" s="204" t="s">
        <v>780</v>
      </c>
      <c r="T108" s="204" t="s">
        <v>452</v>
      </c>
    </row>
    <row r="109" spans="2:20" ht="37.5" customHeight="1" x14ac:dyDescent="0.25">
      <c r="B109" s="424"/>
      <c r="C109" s="415"/>
      <c r="D109" s="418"/>
      <c r="E109" s="412"/>
      <c r="F109" s="204">
        <v>1</v>
      </c>
      <c r="G109" s="240" t="s">
        <v>868</v>
      </c>
      <c r="H109" s="204" t="s">
        <v>351</v>
      </c>
      <c r="I109" s="412"/>
      <c r="J109" s="204">
        <v>1</v>
      </c>
      <c r="K109" s="240" t="s">
        <v>524</v>
      </c>
      <c r="L109" s="204" t="s">
        <v>351</v>
      </c>
      <c r="M109" s="412"/>
      <c r="N109" s="204">
        <v>1</v>
      </c>
      <c r="O109" s="204" t="s">
        <v>849</v>
      </c>
      <c r="P109" s="204" t="s">
        <v>517</v>
      </c>
      <c r="Q109" s="412"/>
      <c r="R109" s="204"/>
      <c r="S109" s="204"/>
      <c r="T109" s="204"/>
    </row>
    <row r="110" spans="2:20" ht="37.5" customHeight="1" x14ac:dyDescent="0.25">
      <c r="B110" s="424"/>
      <c r="C110" s="415"/>
      <c r="D110" s="418"/>
      <c r="E110" s="412"/>
      <c r="F110" s="204">
        <v>1</v>
      </c>
      <c r="G110" s="240" t="s">
        <v>627</v>
      </c>
      <c r="H110" s="204" t="s">
        <v>351</v>
      </c>
      <c r="I110" s="412"/>
      <c r="J110" s="204">
        <v>1</v>
      </c>
      <c r="K110" s="240" t="s">
        <v>869</v>
      </c>
      <c r="L110" s="204" t="s">
        <v>351</v>
      </c>
      <c r="M110" s="412"/>
      <c r="N110" s="204">
        <v>1</v>
      </c>
      <c r="O110" s="240" t="s">
        <v>529</v>
      </c>
      <c r="P110" s="204" t="s">
        <v>351</v>
      </c>
      <c r="Q110" s="412"/>
      <c r="R110" s="204"/>
      <c r="S110" s="204"/>
      <c r="T110" s="204"/>
    </row>
    <row r="111" spans="2:20" ht="37.5" customHeight="1" x14ac:dyDescent="0.25">
      <c r="B111" s="424"/>
      <c r="C111" s="415"/>
      <c r="D111" s="418"/>
      <c r="E111" s="412"/>
      <c r="F111" s="204">
        <v>1</v>
      </c>
      <c r="G111" s="240" t="s">
        <v>625</v>
      </c>
      <c r="H111" s="204" t="s">
        <v>452</v>
      </c>
      <c r="I111" s="412"/>
      <c r="J111" s="204">
        <v>1</v>
      </c>
      <c r="K111" s="240" t="s">
        <v>530</v>
      </c>
      <c r="L111" s="204" t="s">
        <v>351</v>
      </c>
      <c r="M111" s="412"/>
      <c r="N111" s="204">
        <v>1</v>
      </c>
      <c r="O111" s="240" t="s">
        <v>870</v>
      </c>
      <c r="P111" s="204" t="s">
        <v>351</v>
      </c>
      <c r="Q111" s="412"/>
      <c r="R111" s="204"/>
      <c r="S111" s="204"/>
      <c r="T111" s="204"/>
    </row>
    <row r="112" spans="2:20" ht="37.5" customHeight="1" x14ac:dyDescent="0.25">
      <c r="B112" s="424"/>
      <c r="C112" s="415"/>
      <c r="D112" s="418"/>
      <c r="E112" s="412"/>
      <c r="F112" s="204">
        <v>1</v>
      </c>
      <c r="G112" s="231" t="s">
        <v>850</v>
      </c>
      <c r="H112" s="204" t="s">
        <v>452</v>
      </c>
      <c r="I112" s="412"/>
      <c r="J112" s="204">
        <v>1</v>
      </c>
      <c r="K112" s="240" t="s">
        <v>631</v>
      </c>
      <c r="L112" s="204" t="s">
        <v>351</v>
      </c>
      <c r="M112" s="412"/>
      <c r="N112" s="227"/>
      <c r="O112" s="227"/>
      <c r="P112" s="227"/>
      <c r="Q112" s="412"/>
      <c r="R112" s="204"/>
      <c r="S112" s="204"/>
      <c r="T112" s="204"/>
    </row>
    <row r="113" spans="2:20" ht="37.5" customHeight="1" x14ac:dyDescent="0.25">
      <c r="B113" s="424"/>
      <c r="C113" s="415"/>
      <c r="D113" s="418"/>
      <c r="E113" s="412"/>
      <c r="F113" s="204">
        <v>1</v>
      </c>
      <c r="G113" s="241" t="s">
        <v>777</v>
      </c>
      <c r="H113" s="204" t="s">
        <v>633</v>
      </c>
      <c r="I113" s="412"/>
      <c r="J113" s="204">
        <v>1</v>
      </c>
      <c r="K113" s="240" t="s">
        <v>525</v>
      </c>
      <c r="L113" s="204" t="s">
        <v>351</v>
      </c>
      <c r="M113" s="412"/>
      <c r="N113" s="204"/>
      <c r="O113" s="204"/>
      <c r="P113" s="204"/>
      <c r="Q113" s="412"/>
      <c r="R113" s="204"/>
      <c r="S113" s="204"/>
      <c r="T113" s="204"/>
    </row>
    <row r="114" spans="2:20" ht="37.5" customHeight="1" x14ac:dyDescent="0.25">
      <c r="B114" s="424"/>
      <c r="C114" s="415"/>
      <c r="D114" s="418"/>
      <c r="E114" s="412"/>
      <c r="F114" s="204">
        <v>1</v>
      </c>
      <c r="G114" s="240" t="s">
        <v>516</v>
      </c>
      <c r="H114" s="204" t="s">
        <v>517</v>
      </c>
      <c r="I114" s="412"/>
      <c r="J114" s="204">
        <v>1</v>
      </c>
      <c r="K114" s="232" t="s">
        <v>628</v>
      </c>
      <c r="L114" s="204" t="s">
        <v>350</v>
      </c>
      <c r="M114" s="412"/>
      <c r="N114" s="204"/>
      <c r="O114" s="204"/>
      <c r="P114" s="204"/>
      <c r="Q114" s="412"/>
      <c r="R114" s="204"/>
      <c r="S114" s="204"/>
      <c r="T114" s="204"/>
    </row>
    <row r="115" spans="2:20" ht="37.5" customHeight="1" x14ac:dyDescent="0.25">
      <c r="B115" s="424"/>
      <c r="C115" s="415"/>
      <c r="D115" s="418"/>
      <c r="E115" s="412"/>
      <c r="F115" s="204">
        <v>1</v>
      </c>
      <c r="G115" s="240" t="s">
        <v>526</v>
      </c>
      <c r="H115" s="204" t="s">
        <v>351</v>
      </c>
      <c r="I115" s="412"/>
      <c r="J115" s="227"/>
      <c r="K115" s="227"/>
      <c r="L115" s="227"/>
      <c r="M115" s="412"/>
      <c r="N115" s="204"/>
      <c r="O115" s="204"/>
      <c r="P115" s="204"/>
      <c r="Q115" s="412"/>
      <c r="R115" s="204"/>
      <c r="S115" s="204"/>
      <c r="T115" s="204"/>
    </row>
    <row r="116" spans="2:20" ht="37.5" customHeight="1" x14ac:dyDescent="0.25">
      <c r="B116" s="424"/>
      <c r="C116" s="415"/>
      <c r="D116" s="418"/>
      <c r="E116" s="412"/>
      <c r="F116" s="227"/>
      <c r="G116" s="227"/>
      <c r="H116" s="227"/>
      <c r="I116" s="412"/>
      <c r="J116" s="227"/>
      <c r="K116" s="227"/>
      <c r="L116" s="227"/>
      <c r="M116" s="412"/>
      <c r="N116" s="204"/>
      <c r="O116" s="204"/>
      <c r="P116" s="204"/>
      <c r="Q116" s="412"/>
      <c r="R116" s="204"/>
      <c r="S116" s="204"/>
      <c r="T116" s="204"/>
    </row>
    <row r="117" spans="2:20" ht="37.5" customHeight="1" x14ac:dyDescent="0.25">
      <c r="B117" s="424"/>
      <c r="C117" s="415"/>
      <c r="D117" s="418"/>
      <c r="E117" s="412"/>
      <c r="F117" s="227"/>
      <c r="G117" s="227"/>
      <c r="H117" s="227"/>
      <c r="I117" s="412"/>
      <c r="J117" s="212"/>
      <c r="K117" s="212"/>
      <c r="L117" s="212"/>
      <c r="M117" s="412"/>
      <c r="N117" s="204"/>
      <c r="O117" s="204"/>
      <c r="P117" s="204"/>
      <c r="Q117" s="412"/>
      <c r="R117" s="204"/>
      <c r="S117" s="204"/>
      <c r="T117" s="204"/>
    </row>
    <row r="118" spans="2:20" ht="37.5" customHeight="1" x14ac:dyDescent="0.25">
      <c r="B118" s="424"/>
      <c r="C118" s="415"/>
      <c r="D118" s="419"/>
      <c r="E118" s="412"/>
      <c r="F118" s="210">
        <f>COUNTIF(F104:F115,1)/COUNTA(F104:F115)*0.25</f>
        <v>0.25</v>
      </c>
      <c r="G118" s="204"/>
      <c r="H118" s="204"/>
      <c r="I118" s="412"/>
      <c r="J118" s="210">
        <f>COUNTIF(J104:J114,1)/COUNTA(J104:J114)*0.25</f>
        <v>0.25</v>
      </c>
      <c r="K118" s="204"/>
      <c r="L118" s="204"/>
      <c r="M118" s="412"/>
      <c r="N118" s="210">
        <f>COUNTIF(N104:N117,1)/COUNTA(N104:N117)*0.25</f>
        <v>0.25</v>
      </c>
      <c r="O118" s="204"/>
      <c r="P118" s="204"/>
      <c r="Q118" s="412"/>
      <c r="R118" s="210">
        <f>COUNTIF(R104:R117,1)/COUNTA(R104:R117)*0.25</f>
        <v>0.25</v>
      </c>
      <c r="S118" s="204"/>
      <c r="T118" s="204"/>
    </row>
    <row r="119" spans="2:20" ht="37.5" customHeight="1" x14ac:dyDescent="0.25">
      <c r="B119" s="224"/>
      <c r="C119" s="420" t="s">
        <v>354</v>
      </c>
      <c r="D119" s="417" t="s">
        <v>539</v>
      </c>
      <c r="E119" s="413" t="s">
        <v>895</v>
      </c>
      <c r="F119" s="204">
        <v>1</v>
      </c>
      <c r="G119" s="240" t="s">
        <v>492</v>
      </c>
      <c r="H119" s="204" t="s">
        <v>452</v>
      </c>
      <c r="I119" s="413" t="s">
        <v>896</v>
      </c>
      <c r="J119" s="204">
        <v>1</v>
      </c>
      <c r="K119" s="240" t="s">
        <v>497</v>
      </c>
      <c r="L119" s="204" t="s">
        <v>358</v>
      </c>
      <c r="M119" s="412" t="s">
        <v>912</v>
      </c>
      <c r="N119" s="204">
        <v>1</v>
      </c>
      <c r="O119" s="240" t="s">
        <v>638</v>
      </c>
      <c r="P119" s="204" t="s">
        <v>452</v>
      </c>
      <c r="Q119" s="412" t="s">
        <v>776</v>
      </c>
      <c r="R119" s="204">
        <v>1</v>
      </c>
      <c r="S119" s="204" t="s">
        <v>871</v>
      </c>
      <c r="T119" s="204" t="s">
        <v>351</v>
      </c>
    </row>
    <row r="120" spans="2:20" ht="37.5" customHeight="1" x14ac:dyDescent="0.25">
      <c r="B120" s="224"/>
      <c r="C120" s="421"/>
      <c r="D120" s="418"/>
      <c r="E120" s="413"/>
      <c r="F120" s="204">
        <v>1</v>
      </c>
      <c r="G120" s="240" t="s">
        <v>493</v>
      </c>
      <c r="H120" s="204" t="s">
        <v>452</v>
      </c>
      <c r="I120" s="412"/>
      <c r="J120" s="204">
        <v>1</v>
      </c>
      <c r="K120" s="232" t="s">
        <v>839</v>
      </c>
      <c r="L120" s="204" t="s">
        <v>377</v>
      </c>
      <c r="M120" s="412"/>
      <c r="N120" s="204">
        <v>1</v>
      </c>
      <c r="O120" s="240" t="s">
        <v>498</v>
      </c>
      <c r="P120" s="204" t="s">
        <v>351</v>
      </c>
      <c r="Q120" s="412"/>
      <c r="R120" s="204">
        <v>1</v>
      </c>
      <c r="S120" s="204" t="s">
        <v>639</v>
      </c>
      <c r="T120" s="204" t="s">
        <v>452</v>
      </c>
    </row>
    <row r="121" spans="2:20" ht="37.5" customHeight="1" x14ac:dyDescent="0.25">
      <c r="B121" s="224"/>
      <c r="C121" s="421"/>
      <c r="D121" s="418"/>
      <c r="E121" s="413"/>
      <c r="F121" s="204">
        <v>1</v>
      </c>
      <c r="G121" s="240" t="s">
        <v>494</v>
      </c>
      <c r="H121" s="204" t="s">
        <v>452</v>
      </c>
      <c r="I121" s="412"/>
      <c r="J121" s="204">
        <v>1</v>
      </c>
      <c r="K121" s="240" t="s">
        <v>636</v>
      </c>
      <c r="L121" s="204" t="s">
        <v>452</v>
      </c>
      <c r="M121" s="412"/>
      <c r="N121" s="204">
        <v>1</v>
      </c>
      <c r="O121" s="240" t="s">
        <v>872</v>
      </c>
      <c r="P121" s="204" t="s">
        <v>351</v>
      </c>
      <c r="Q121" s="412"/>
      <c r="R121" s="204">
        <v>1</v>
      </c>
      <c r="S121" s="204" t="s">
        <v>782</v>
      </c>
      <c r="T121" s="204" t="s">
        <v>452</v>
      </c>
    </row>
    <row r="122" spans="2:20" ht="37.5" customHeight="1" x14ac:dyDescent="0.25">
      <c r="B122" s="224"/>
      <c r="C122" s="421"/>
      <c r="D122" s="418"/>
      <c r="E122" s="413"/>
      <c r="F122" s="204">
        <v>1</v>
      </c>
      <c r="G122" s="240" t="s">
        <v>873</v>
      </c>
      <c r="H122" s="204" t="s">
        <v>351</v>
      </c>
      <c r="I122" s="412"/>
      <c r="J122" s="204">
        <v>1</v>
      </c>
      <c r="K122" s="240" t="s">
        <v>637</v>
      </c>
      <c r="L122" s="204" t="s">
        <v>452</v>
      </c>
      <c r="M122" s="412"/>
      <c r="N122" s="204">
        <v>1</v>
      </c>
      <c r="O122" s="231" t="s">
        <v>781</v>
      </c>
      <c r="P122" s="204" t="s">
        <v>452</v>
      </c>
      <c r="Q122" s="412"/>
      <c r="R122" s="204">
        <v>1</v>
      </c>
      <c r="S122" s="232" t="s">
        <v>500</v>
      </c>
      <c r="T122" s="204" t="s">
        <v>538</v>
      </c>
    </row>
    <row r="123" spans="2:20" ht="37.5" customHeight="1" x14ac:dyDescent="0.25">
      <c r="B123" s="224"/>
      <c r="C123" s="421"/>
      <c r="D123" s="418"/>
      <c r="E123" s="413"/>
      <c r="F123" s="204">
        <v>1</v>
      </c>
      <c r="G123" s="232" t="s">
        <v>874</v>
      </c>
      <c r="H123" s="204" t="s">
        <v>351</v>
      </c>
      <c r="I123" s="412"/>
      <c r="J123" s="204">
        <v>1</v>
      </c>
      <c r="K123" s="240" t="s">
        <v>499</v>
      </c>
      <c r="L123" s="204" t="s">
        <v>351</v>
      </c>
      <c r="M123" s="412"/>
      <c r="N123" s="204"/>
      <c r="O123" s="204"/>
      <c r="P123" s="204"/>
      <c r="Q123" s="412"/>
      <c r="R123" s="204">
        <v>1</v>
      </c>
      <c r="S123" s="204" t="s">
        <v>640</v>
      </c>
      <c r="T123" s="204"/>
    </row>
    <row r="124" spans="2:20" ht="37.5" customHeight="1" x14ac:dyDescent="0.25">
      <c r="B124" s="224"/>
      <c r="C124" s="421"/>
      <c r="D124" s="418"/>
      <c r="E124" s="413"/>
      <c r="F124" s="204">
        <v>1</v>
      </c>
      <c r="G124" s="240" t="s">
        <v>495</v>
      </c>
      <c r="H124" s="204" t="s">
        <v>351</v>
      </c>
      <c r="I124" s="412"/>
      <c r="J124" s="204"/>
      <c r="K124" s="204"/>
      <c r="L124" s="204"/>
      <c r="M124" s="412"/>
      <c r="N124" s="204"/>
      <c r="O124" s="204"/>
      <c r="P124" s="204"/>
      <c r="Q124" s="412"/>
      <c r="R124" s="204"/>
      <c r="S124" s="204"/>
      <c r="T124" s="204"/>
    </row>
    <row r="125" spans="2:20" ht="37.5" customHeight="1" x14ac:dyDescent="0.25">
      <c r="B125" s="224"/>
      <c r="C125" s="421"/>
      <c r="D125" s="418"/>
      <c r="E125" s="413"/>
      <c r="F125" s="204">
        <v>1</v>
      </c>
      <c r="G125" s="240" t="s">
        <v>496</v>
      </c>
      <c r="H125" s="204" t="s">
        <v>351</v>
      </c>
      <c r="I125" s="412"/>
      <c r="J125" s="204"/>
      <c r="K125" s="204"/>
      <c r="L125" s="204"/>
      <c r="M125" s="412"/>
      <c r="N125" s="204"/>
      <c r="O125" s="204"/>
      <c r="P125" s="204"/>
      <c r="Q125" s="412"/>
      <c r="R125" s="204"/>
      <c r="S125" s="204"/>
      <c r="T125" s="204"/>
    </row>
    <row r="126" spans="2:20" ht="37.5" customHeight="1" x14ac:dyDescent="0.25">
      <c r="B126" s="224"/>
      <c r="C126" s="421"/>
      <c r="D126" s="418"/>
      <c r="E126" s="413"/>
      <c r="F126" s="209"/>
      <c r="G126" s="204"/>
      <c r="H126" s="204"/>
      <c r="I126" s="412"/>
      <c r="J126" s="204"/>
      <c r="K126" s="204"/>
      <c r="L126" s="204"/>
      <c r="M126" s="412"/>
      <c r="N126" s="204"/>
      <c r="O126" s="204"/>
      <c r="P126" s="204"/>
      <c r="Q126" s="412"/>
      <c r="R126" s="204"/>
      <c r="S126" s="204"/>
      <c r="T126" s="204"/>
    </row>
    <row r="127" spans="2:20" ht="37.5" customHeight="1" x14ac:dyDescent="0.25">
      <c r="B127" s="224"/>
      <c r="C127" s="421"/>
      <c r="D127" s="418"/>
      <c r="E127" s="413"/>
      <c r="F127" s="209"/>
      <c r="G127" s="204"/>
      <c r="H127" s="204"/>
      <c r="I127" s="412"/>
      <c r="J127" s="204"/>
      <c r="K127" s="204"/>
      <c r="L127" s="204"/>
      <c r="M127" s="412"/>
      <c r="N127" s="204"/>
      <c r="O127" s="204"/>
      <c r="P127" s="204"/>
      <c r="Q127" s="412"/>
      <c r="R127" s="204"/>
      <c r="S127" s="204"/>
      <c r="T127" s="204"/>
    </row>
    <row r="128" spans="2:20" ht="37.5" customHeight="1" x14ac:dyDescent="0.25">
      <c r="B128" s="224"/>
      <c r="C128" s="422"/>
      <c r="D128" s="419"/>
      <c r="E128" s="413"/>
      <c r="F128" s="210">
        <f>COUNTIF(F119:F127,1)/COUNTA(F119:F127)*0.25</f>
        <v>0.25</v>
      </c>
      <c r="G128" s="204"/>
      <c r="H128" s="204"/>
      <c r="I128" s="412"/>
      <c r="J128" s="210">
        <f>COUNTIF(J119:J127,1)/COUNTA(J119:J127)*0.25</f>
        <v>0.25</v>
      </c>
      <c r="K128" s="204"/>
      <c r="L128" s="204"/>
      <c r="M128" s="412"/>
      <c r="N128" s="210">
        <f>COUNTIF(N119:N127,1)/COUNTA(N119:N127)*0.25</f>
        <v>0.25</v>
      </c>
      <c r="O128" s="204"/>
      <c r="P128" s="204"/>
      <c r="Q128" s="412"/>
      <c r="R128" s="210">
        <f>COUNTIF(R119:R127,1)/COUNTA(R119:R127)*0.25</f>
        <v>0.25</v>
      </c>
      <c r="S128" s="204"/>
      <c r="T128" s="204"/>
    </row>
    <row r="129" spans="2:20" ht="37.5" customHeight="1" x14ac:dyDescent="0.25">
      <c r="B129" s="423" t="s">
        <v>106</v>
      </c>
      <c r="C129" s="414" t="s">
        <v>106</v>
      </c>
      <c r="D129" s="417" t="s">
        <v>840</v>
      </c>
      <c r="E129" s="413" t="s">
        <v>841</v>
      </c>
      <c r="F129" s="204">
        <v>1</v>
      </c>
      <c r="G129" s="204" t="s">
        <v>842</v>
      </c>
      <c r="H129" s="204" t="s">
        <v>351</v>
      </c>
      <c r="I129" s="413" t="s">
        <v>789</v>
      </c>
      <c r="J129" s="204">
        <v>1</v>
      </c>
      <c r="K129" s="230" t="s">
        <v>597</v>
      </c>
      <c r="L129" s="204" t="s">
        <v>351</v>
      </c>
      <c r="M129" s="412" t="s">
        <v>793</v>
      </c>
      <c r="N129" s="204">
        <v>1</v>
      </c>
      <c r="O129" s="230" t="s">
        <v>790</v>
      </c>
      <c r="P129" s="204" t="s">
        <v>351</v>
      </c>
      <c r="Q129" s="412" t="s">
        <v>795</v>
      </c>
      <c r="R129" s="204">
        <v>1</v>
      </c>
      <c r="S129" s="240" t="s">
        <v>671</v>
      </c>
      <c r="T129" s="204" t="s">
        <v>538</v>
      </c>
    </row>
    <row r="130" spans="2:20" ht="37.5" customHeight="1" x14ac:dyDescent="0.25">
      <c r="B130" s="424"/>
      <c r="C130" s="415"/>
      <c r="D130" s="418"/>
      <c r="E130" s="413"/>
      <c r="F130" s="204">
        <v>1</v>
      </c>
      <c r="G130" s="231" t="s">
        <v>658</v>
      </c>
      <c r="H130" s="204" t="s">
        <v>350</v>
      </c>
      <c r="I130" s="413"/>
      <c r="J130" s="204">
        <v>1</v>
      </c>
      <c r="K130" s="230" t="s">
        <v>788</v>
      </c>
      <c r="L130" s="204" t="s">
        <v>351</v>
      </c>
      <c r="M130" s="412"/>
      <c r="N130" s="204">
        <v>1</v>
      </c>
      <c r="O130" s="232" t="s">
        <v>792</v>
      </c>
      <c r="P130" s="204" t="s">
        <v>370</v>
      </c>
      <c r="Q130" s="413"/>
      <c r="R130" s="204">
        <v>1</v>
      </c>
      <c r="S130" s="204" t="s">
        <v>794</v>
      </c>
      <c r="T130" s="204" t="s">
        <v>538</v>
      </c>
    </row>
    <row r="131" spans="2:20" ht="37.5" customHeight="1" x14ac:dyDescent="0.25">
      <c r="B131" s="424"/>
      <c r="C131" s="415"/>
      <c r="D131" s="418"/>
      <c r="E131" s="413"/>
      <c r="F131" s="204">
        <v>1</v>
      </c>
      <c r="G131" s="232" t="s">
        <v>784</v>
      </c>
      <c r="H131" s="204" t="s">
        <v>538</v>
      </c>
      <c r="I131" s="413"/>
      <c r="J131" s="204">
        <v>1</v>
      </c>
      <c r="K131" s="204" t="s">
        <v>659</v>
      </c>
      <c r="L131" s="204" t="s">
        <v>452</v>
      </c>
      <c r="M131" s="412"/>
      <c r="N131" s="204">
        <v>1</v>
      </c>
      <c r="O131" s="230" t="s">
        <v>791</v>
      </c>
      <c r="P131" s="204" t="s">
        <v>351</v>
      </c>
      <c r="Q131" s="413"/>
      <c r="R131" s="204">
        <v>1</v>
      </c>
      <c r="S131" s="240" t="s">
        <v>598</v>
      </c>
      <c r="T131" s="204" t="s">
        <v>538</v>
      </c>
    </row>
    <row r="132" spans="2:20" ht="37.5" customHeight="1" x14ac:dyDescent="0.25">
      <c r="B132" s="424"/>
      <c r="C132" s="415"/>
      <c r="D132" s="418"/>
      <c r="E132" s="413"/>
      <c r="F132" s="204">
        <v>1</v>
      </c>
      <c r="G132" s="204" t="s">
        <v>786</v>
      </c>
      <c r="H132" s="204" t="s">
        <v>350</v>
      </c>
      <c r="I132" s="413"/>
      <c r="J132" s="204"/>
      <c r="K132" s="204"/>
      <c r="L132" s="204"/>
      <c r="M132" s="412"/>
      <c r="N132" s="204">
        <v>1</v>
      </c>
      <c r="O132" s="231" t="s">
        <v>660</v>
      </c>
      <c r="P132" s="204" t="s">
        <v>452</v>
      </c>
      <c r="Q132" s="413"/>
      <c r="R132" s="204"/>
      <c r="S132" s="232"/>
      <c r="T132" s="204"/>
    </row>
    <row r="133" spans="2:20" ht="37.5" customHeight="1" x14ac:dyDescent="0.25">
      <c r="B133" s="424"/>
      <c r="C133" s="415"/>
      <c r="D133" s="418"/>
      <c r="E133" s="413"/>
      <c r="F133" s="204">
        <v>1</v>
      </c>
      <c r="G133" s="204" t="s">
        <v>785</v>
      </c>
      <c r="H133" s="204" t="s">
        <v>538</v>
      </c>
      <c r="I133" s="413"/>
      <c r="J133" s="204"/>
      <c r="K133" s="204"/>
      <c r="L133" s="204"/>
      <c r="M133" s="412"/>
      <c r="N133" s="204"/>
      <c r="O133" s="204"/>
      <c r="P133" s="204"/>
      <c r="Q133" s="413"/>
      <c r="R133" s="209"/>
      <c r="S133" s="204"/>
      <c r="T133" s="204"/>
    </row>
    <row r="134" spans="2:20" ht="37.5" customHeight="1" x14ac:dyDescent="0.25">
      <c r="B134" s="424"/>
      <c r="C134" s="415"/>
      <c r="D134" s="418"/>
      <c r="E134" s="413"/>
      <c r="F134" s="204">
        <v>1</v>
      </c>
      <c r="G134" s="204" t="s">
        <v>787</v>
      </c>
      <c r="H134" s="204" t="s">
        <v>373</v>
      </c>
      <c r="I134" s="413"/>
      <c r="J134" s="204"/>
      <c r="K134" s="204"/>
      <c r="L134" s="204"/>
      <c r="M134" s="412"/>
      <c r="N134" s="204"/>
      <c r="O134" s="204"/>
      <c r="P134" s="204"/>
      <c r="Q134" s="413"/>
      <c r="R134" s="209"/>
      <c r="S134" s="204"/>
      <c r="T134" s="204"/>
    </row>
    <row r="135" spans="2:20" ht="37.5" customHeight="1" x14ac:dyDescent="0.25">
      <c r="B135" s="424"/>
      <c r="C135" s="415"/>
      <c r="D135" s="418"/>
      <c r="E135" s="413"/>
      <c r="F135" s="204">
        <v>1</v>
      </c>
      <c r="G135" s="204" t="s">
        <v>783</v>
      </c>
      <c r="H135" s="204" t="s">
        <v>351</v>
      </c>
      <c r="I135" s="413"/>
      <c r="J135" s="204"/>
      <c r="K135" s="204"/>
      <c r="L135" s="204"/>
      <c r="M135" s="412"/>
      <c r="N135" s="204"/>
      <c r="O135" s="204"/>
      <c r="P135" s="204"/>
      <c r="Q135" s="413"/>
      <c r="R135" s="209"/>
      <c r="S135" s="204"/>
      <c r="T135" s="204"/>
    </row>
    <row r="136" spans="2:20" ht="37.5" customHeight="1" x14ac:dyDescent="0.25">
      <c r="B136" s="424"/>
      <c r="C136" s="415"/>
      <c r="D136" s="418"/>
      <c r="E136" s="413"/>
      <c r="F136" s="204">
        <v>1</v>
      </c>
      <c r="G136" s="230" t="s">
        <v>596</v>
      </c>
      <c r="H136" s="204" t="s">
        <v>351</v>
      </c>
      <c r="I136" s="413"/>
      <c r="J136" s="204"/>
      <c r="K136" s="204"/>
      <c r="L136" s="204"/>
      <c r="M136" s="412"/>
      <c r="N136" s="204"/>
      <c r="O136" s="204"/>
      <c r="P136" s="204"/>
      <c r="Q136" s="413"/>
      <c r="R136" s="209"/>
      <c r="S136" s="204"/>
      <c r="T136" s="204"/>
    </row>
    <row r="137" spans="2:20" ht="37.5" customHeight="1" x14ac:dyDescent="0.25">
      <c r="B137" s="424"/>
      <c r="C137" s="415"/>
      <c r="D137" s="418"/>
      <c r="E137" s="413"/>
      <c r="F137" s="227"/>
      <c r="G137" s="227"/>
      <c r="H137" s="227"/>
      <c r="I137" s="413"/>
      <c r="J137" s="204"/>
      <c r="K137" s="204"/>
      <c r="L137" s="204"/>
      <c r="M137" s="412"/>
      <c r="N137" s="204"/>
      <c r="O137" s="204"/>
      <c r="P137" s="204"/>
      <c r="Q137" s="413"/>
      <c r="R137" s="209"/>
      <c r="S137" s="204"/>
      <c r="T137" s="204"/>
    </row>
    <row r="138" spans="2:20" ht="37.5" customHeight="1" x14ac:dyDescent="0.25">
      <c r="B138" s="437"/>
      <c r="C138" s="416"/>
      <c r="D138" s="419"/>
      <c r="E138" s="413"/>
      <c r="F138" s="210">
        <f>COUNTIF(F129:F136,1)/COUNTA(F129:F136)*0.25</f>
        <v>0.25</v>
      </c>
      <c r="G138" s="204"/>
      <c r="H138" s="204"/>
      <c r="I138" s="413"/>
      <c r="J138" s="210">
        <f>COUNTIF(J129:J137,1)/COUNTA(J129:J137)*0.25</f>
        <v>0.25</v>
      </c>
      <c r="K138" s="204"/>
      <c r="L138" s="204"/>
      <c r="M138" s="412"/>
      <c r="N138" s="210">
        <f>COUNTIF(N129:N137,1)/COUNTA(N129:N137)*0.25</f>
        <v>0.25</v>
      </c>
      <c r="O138" s="204"/>
      <c r="P138" s="204"/>
      <c r="Q138" s="413"/>
      <c r="R138" s="210">
        <f>COUNTIF(R129:R137,1)/COUNTA(R129:R137)*0.25</f>
        <v>0.25</v>
      </c>
      <c r="S138" s="204"/>
      <c r="T138" s="204"/>
    </row>
    <row r="139" spans="2:20" ht="37.5" customHeight="1" x14ac:dyDescent="0.25">
      <c r="B139" s="434" t="s">
        <v>297</v>
      </c>
      <c r="C139" s="414" t="s">
        <v>333</v>
      </c>
      <c r="D139" s="417"/>
      <c r="E139" s="412" t="s">
        <v>897</v>
      </c>
      <c r="F139" s="204">
        <v>1</v>
      </c>
      <c r="G139" s="240" t="s">
        <v>802</v>
      </c>
      <c r="H139" s="204" t="s">
        <v>452</v>
      </c>
      <c r="I139" s="413" t="s">
        <v>805</v>
      </c>
      <c r="J139" s="204">
        <v>1</v>
      </c>
      <c r="K139" s="204" t="s">
        <v>875</v>
      </c>
      <c r="L139" s="204" t="s">
        <v>350</v>
      </c>
      <c r="M139" s="412" t="s">
        <v>843</v>
      </c>
      <c r="N139" s="204">
        <v>1</v>
      </c>
      <c r="O139" s="204" t="s">
        <v>799</v>
      </c>
      <c r="P139" s="204" t="s">
        <v>452</v>
      </c>
      <c r="Q139" s="413" t="s">
        <v>806</v>
      </c>
      <c r="R139" s="204">
        <v>1</v>
      </c>
      <c r="S139" s="204" t="s">
        <v>534</v>
      </c>
      <c r="T139" s="204" t="s">
        <v>452</v>
      </c>
    </row>
    <row r="140" spans="2:20" ht="37.5" customHeight="1" x14ac:dyDescent="0.25">
      <c r="B140" s="435"/>
      <c r="C140" s="415"/>
      <c r="D140" s="418"/>
      <c r="E140" s="412"/>
      <c r="F140" s="204">
        <v>1</v>
      </c>
      <c r="G140" s="240" t="s">
        <v>797</v>
      </c>
      <c r="H140" s="204" t="s">
        <v>351</v>
      </c>
      <c r="I140" s="413"/>
      <c r="J140" s="204">
        <v>1</v>
      </c>
      <c r="K140" s="204" t="s">
        <v>604</v>
      </c>
      <c r="L140" s="204" t="s">
        <v>452</v>
      </c>
      <c r="M140" s="412"/>
      <c r="N140" s="204">
        <v>1</v>
      </c>
      <c r="O140" s="204" t="s">
        <v>605</v>
      </c>
      <c r="P140" s="204" t="s">
        <v>452</v>
      </c>
      <c r="Q140" s="413"/>
      <c r="R140" s="204">
        <v>1</v>
      </c>
      <c r="S140" s="204" t="s">
        <v>535</v>
      </c>
      <c r="T140" s="204" t="s">
        <v>452</v>
      </c>
    </row>
    <row r="141" spans="2:20" ht="37.5" customHeight="1" x14ac:dyDescent="0.25">
      <c r="B141" s="435"/>
      <c r="C141" s="415"/>
      <c r="D141" s="418"/>
      <c r="E141" s="412"/>
      <c r="F141" s="204">
        <v>1</v>
      </c>
      <c r="G141" s="231" t="s">
        <v>801</v>
      </c>
      <c r="H141" s="204" t="s">
        <v>452</v>
      </c>
      <c r="I141" s="413"/>
      <c r="J141" s="204">
        <v>1</v>
      </c>
      <c r="K141" s="204" t="s">
        <v>803</v>
      </c>
      <c r="L141" s="204" t="s">
        <v>452</v>
      </c>
      <c r="M141" s="412"/>
      <c r="N141" s="204">
        <v>1</v>
      </c>
      <c r="O141" s="204" t="s">
        <v>804</v>
      </c>
      <c r="P141" s="204" t="s">
        <v>350</v>
      </c>
      <c r="Q141" s="413"/>
      <c r="R141" s="204">
        <v>1</v>
      </c>
      <c r="S141" s="204" t="s">
        <v>536</v>
      </c>
      <c r="T141" s="204" t="s">
        <v>452</v>
      </c>
    </row>
    <row r="142" spans="2:20" ht="37.5" customHeight="1" x14ac:dyDescent="0.25">
      <c r="B142" s="435"/>
      <c r="C142" s="415"/>
      <c r="D142" s="418"/>
      <c r="E142" s="412"/>
      <c r="F142" s="204">
        <v>1</v>
      </c>
      <c r="G142" s="240" t="s">
        <v>796</v>
      </c>
      <c r="H142" s="204" t="s">
        <v>351</v>
      </c>
      <c r="I142" s="413"/>
      <c r="J142" s="204">
        <v>1</v>
      </c>
      <c r="K142" s="204" t="s">
        <v>661</v>
      </c>
      <c r="L142" s="204" t="s">
        <v>351</v>
      </c>
      <c r="M142" s="412"/>
      <c r="N142" s="204"/>
      <c r="O142" s="204"/>
      <c r="P142" s="204"/>
      <c r="Q142" s="413"/>
      <c r="R142" s="209"/>
      <c r="S142" s="204"/>
      <c r="T142" s="204"/>
    </row>
    <row r="143" spans="2:20" ht="37.5" customHeight="1" x14ac:dyDescent="0.25">
      <c r="B143" s="435"/>
      <c r="C143" s="415"/>
      <c r="D143" s="418"/>
      <c r="E143" s="412"/>
      <c r="F143" s="204">
        <v>1</v>
      </c>
      <c r="G143" s="240" t="s">
        <v>798</v>
      </c>
      <c r="H143" s="204" t="s">
        <v>351</v>
      </c>
      <c r="I143" s="413"/>
      <c r="J143" s="204">
        <v>1</v>
      </c>
      <c r="K143" s="204" t="s">
        <v>851</v>
      </c>
      <c r="L143" s="204" t="s">
        <v>351</v>
      </c>
      <c r="M143" s="412"/>
      <c r="N143" s="204"/>
      <c r="O143" s="204"/>
      <c r="P143" s="204"/>
      <c r="Q143" s="413"/>
      <c r="R143" s="209"/>
      <c r="S143" s="204"/>
      <c r="T143" s="204"/>
    </row>
    <row r="144" spans="2:20" ht="37.5" customHeight="1" x14ac:dyDescent="0.25">
      <c r="B144" s="435"/>
      <c r="C144" s="415"/>
      <c r="D144" s="418"/>
      <c r="E144" s="412"/>
      <c r="F144" s="204">
        <v>1</v>
      </c>
      <c r="G144" s="240" t="s">
        <v>800</v>
      </c>
      <c r="H144" s="204" t="s">
        <v>452</v>
      </c>
      <c r="I144" s="413"/>
      <c r="J144" s="209"/>
      <c r="K144" s="204"/>
      <c r="L144" s="204"/>
      <c r="M144" s="412"/>
      <c r="N144" s="204"/>
      <c r="O144" s="204"/>
      <c r="P144" s="204"/>
      <c r="Q144" s="413"/>
      <c r="R144" s="209"/>
      <c r="S144" s="204"/>
      <c r="T144" s="204"/>
    </row>
    <row r="145" spans="2:20" ht="37.5" customHeight="1" x14ac:dyDescent="0.25">
      <c r="B145" s="435"/>
      <c r="C145" s="415"/>
      <c r="D145" s="418"/>
      <c r="E145" s="412"/>
      <c r="F145" s="204"/>
      <c r="G145" s="204"/>
      <c r="H145" s="204"/>
      <c r="I145" s="413"/>
      <c r="J145" s="209"/>
      <c r="K145" s="204"/>
      <c r="L145" s="204"/>
      <c r="M145" s="412"/>
      <c r="N145" s="204"/>
      <c r="O145" s="204"/>
      <c r="P145" s="204"/>
      <c r="Q145" s="413"/>
      <c r="R145" s="209"/>
      <c r="S145" s="204"/>
      <c r="T145" s="204"/>
    </row>
    <row r="146" spans="2:20" ht="37.5" customHeight="1" x14ac:dyDescent="0.25">
      <c r="B146" s="435"/>
      <c r="C146" s="415"/>
      <c r="D146" s="418"/>
      <c r="E146" s="412"/>
      <c r="F146" s="204"/>
      <c r="G146" s="204"/>
      <c r="H146" s="204"/>
      <c r="I146" s="413"/>
      <c r="J146" s="209"/>
      <c r="K146" s="204"/>
      <c r="L146" s="204"/>
      <c r="M146" s="412"/>
      <c r="N146" s="204"/>
      <c r="O146" s="204"/>
      <c r="P146" s="204"/>
      <c r="Q146" s="413"/>
      <c r="R146" s="209"/>
      <c r="S146" s="204"/>
      <c r="T146" s="204"/>
    </row>
    <row r="147" spans="2:20" ht="37.5" customHeight="1" x14ac:dyDescent="0.25">
      <c r="B147" s="435"/>
      <c r="C147" s="415"/>
      <c r="D147" s="418"/>
      <c r="E147" s="412"/>
      <c r="F147" s="204"/>
      <c r="G147" s="204"/>
      <c r="H147" s="204"/>
      <c r="I147" s="413"/>
      <c r="J147" s="209"/>
      <c r="K147" s="204"/>
      <c r="L147" s="204"/>
      <c r="M147" s="412"/>
      <c r="N147" s="204"/>
      <c r="O147" s="204"/>
      <c r="P147" s="204"/>
      <c r="Q147" s="413"/>
      <c r="R147" s="209"/>
      <c r="S147" s="204"/>
      <c r="T147" s="204"/>
    </row>
    <row r="148" spans="2:20" ht="37.5" customHeight="1" x14ac:dyDescent="0.25">
      <c r="B148" s="435"/>
      <c r="C148" s="416"/>
      <c r="D148" s="419"/>
      <c r="E148" s="412"/>
      <c r="F148" s="210">
        <f>COUNTIF(F139:F147,1)/COUNTA(F139:F147)*0.25</f>
        <v>0.25</v>
      </c>
      <c r="G148" s="204"/>
      <c r="H148" s="204"/>
      <c r="I148" s="413"/>
      <c r="J148" s="210">
        <f>COUNTIF(J139:J147,1)/COUNTA(J139:J147)*0.25</f>
        <v>0.25</v>
      </c>
      <c r="K148" s="204"/>
      <c r="L148" s="204"/>
      <c r="M148" s="412"/>
      <c r="N148" s="210">
        <f>COUNTIF(N139:N147,1)/COUNTA(N139:N147)*0.25</f>
        <v>0.25</v>
      </c>
      <c r="O148" s="204"/>
      <c r="P148" s="204"/>
      <c r="Q148" s="413"/>
      <c r="R148" s="210">
        <f>COUNTIF(R139:R147,1)/COUNTA(R139:R147)*0.25</f>
        <v>0.25</v>
      </c>
      <c r="S148" s="204"/>
      <c r="T148" s="204"/>
    </row>
    <row r="149" spans="2:20" ht="37.5" customHeight="1" x14ac:dyDescent="0.25">
      <c r="B149" s="435"/>
      <c r="C149" s="414" t="s">
        <v>560</v>
      </c>
      <c r="D149" s="417"/>
      <c r="E149" s="412" t="s">
        <v>898</v>
      </c>
      <c r="F149" s="204">
        <v>1</v>
      </c>
      <c r="G149" s="204" t="s">
        <v>582</v>
      </c>
      <c r="H149" s="204" t="s">
        <v>452</v>
      </c>
      <c r="I149" s="412" t="s">
        <v>899</v>
      </c>
      <c r="J149" s="204">
        <v>1</v>
      </c>
      <c r="K149" s="240" t="s">
        <v>876</v>
      </c>
      <c r="L149" s="204" t="s">
        <v>351</v>
      </c>
      <c r="M149" s="412" t="s">
        <v>913</v>
      </c>
      <c r="N149" s="204">
        <v>1</v>
      </c>
      <c r="O149" s="204" t="s">
        <v>577</v>
      </c>
      <c r="P149" s="204" t="s">
        <v>351</v>
      </c>
      <c r="Q149" s="412" t="s">
        <v>844</v>
      </c>
      <c r="R149" s="204">
        <v>1</v>
      </c>
      <c r="S149" s="204" t="s">
        <v>586</v>
      </c>
      <c r="T149" s="204" t="s">
        <v>452</v>
      </c>
    </row>
    <row r="150" spans="2:20" ht="37.5" customHeight="1" x14ac:dyDescent="0.25">
      <c r="B150" s="435"/>
      <c r="C150" s="415"/>
      <c r="D150" s="418"/>
      <c r="E150" s="412"/>
      <c r="F150" s="204">
        <v>1</v>
      </c>
      <c r="G150" s="204" t="s">
        <v>807</v>
      </c>
      <c r="H150" s="204" t="s">
        <v>351</v>
      </c>
      <c r="I150" s="412"/>
      <c r="J150" s="204">
        <v>1</v>
      </c>
      <c r="K150" s="204" t="s">
        <v>812</v>
      </c>
      <c r="L150" s="204" t="s">
        <v>351</v>
      </c>
      <c r="M150" s="412"/>
      <c r="N150" s="204">
        <v>1</v>
      </c>
      <c r="O150" s="204" t="s">
        <v>585</v>
      </c>
      <c r="P150" s="204" t="s">
        <v>351</v>
      </c>
      <c r="Q150" s="412"/>
      <c r="R150" s="204">
        <v>1</v>
      </c>
      <c r="S150" s="204" t="s">
        <v>587</v>
      </c>
      <c r="T150" s="204" t="s">
        <v>452</v>
      </c>
    </row>
    <row r="151" spans="2:20" ht="37.5" customHeight="1" x14ac:dyDescent="0.25">
      <c r="B151" s="435"/>
      <c r="C151" s="415"/>
      <c r="D151" s="418"/>
      <c r="E151" s="412"/>
      <c r="F151" s="204">
        <v>1</v>
      </c>
      <c r="G151" s="204" t="s">
        <v>809</v>
      </c>
      <c r="H151" s="204" t="s">
        <v>538</v>
      </c>
      <c r="I151" s="412"/>
      <c r="J151" s="204">
        <v>1</v>
      </c>
      <c r="K151" s="204" t="s">
        <v>810</v>
      </c>
      <c r="L151" s="204" t="s">
        <v>351</v>
      </c>
      <c r="M151" s="412"/>
      <c r="N151" s="204">
        <v>1</v>
      </c>
      <c r="O151" s="204" t="s">
        <v>814</v>
      </c>
      <c r="P151" s="204" t="s">
        <v>351</v>
      </c>
      <c r="Q151" s="412"/>
      <c r="R151" s="204">
        <v>1</v>
      </c>
      <c r="S151" s="204" t="s">
        <v>815</v>
      </c>
      <c r="T151" s="204" t="s">
        <v>538</v>
      </c>
    </row>
    <row r="152" spans="2:20" ht="37.5" customHeight="1" x14ac:dyDescent="0.25">
      <c r="B152" s="435"/>
      <c r="C152" s="415"/>
      <c r="D152" s="418"/>
      <c r="E152" s="412"/>
      <c r="F152" s="204">
        <v>1</v>
      </c>
      <c r="G152" s="204" t="s">
        <v>581</v>
      </c>
      <c r="H152" s="204" t="s">
        <v>452</v>
      </c>
      <c r="I152" s="412"/>
      <c r="J152" s="204">
        <v>1</v>
      </c>
      <c r="K152" s="204" t="s">
        <v>877</v>
      </c>
      <c r="L152" s="204" t="s">
        <v>351</v>
      </c>
      <c r="M152" s="412"/>
      <c r="N152" s="204">
        <v>1</v>
      </c>
      <c r="O152" s="204" t="s">
        <v>588</v>
      </c>
      <c r="P152" s="204" t="s">
        <v>452</v>
      </c>
      <c r="Q152" s="412"/>
      <c r="R152" s="209"/>
      <c r="S152" s="212"/>
      <c r="T152" s="204"/>
    </row>
    <row r="153" spans="2:20" ht="37.5" customHeight="1" x14ac:dyDescent="0.25">
      <c r="B153" s="435"/>
      <c r="C153" s="415"/>
      <c r="D153" s="418"/>
      <c r="E153" s="412"/>
      <c r="F153" s="204">
        <v>1</v>
      </c>
      <c r="G153" s="204" t="s">
        <v>808</v>
      </c>
      <c r="H153" s="204" t="s">
        <v>452</v>
      </c>
      <c r="I153" s="412"/>
      <c r="J153" s="204">
        <v>1</v>
      </c>
      <c r="K153" s="204" t="s">
        <v>589</v>
      </c>
      <c r="L153" s="204" t="s">
        <v>452</v>
      </c>
      <c r="M153" s="412"/>
      <c r="N153" s="204">
        <v>1</v>
      </c>
      <c r="O153" s="204" t="s">
        <v>642</v>
      </c>
      <c r="P153" s="204" t="s">
        <v>452</v>
      </c>
      <c r="Q153" s="412"/>
      <c r="R153" s="209"/>
      <c r="S153" s="212"/>
      <c r="T153" s="204"/>
    </row>
    <row r="154" spans="2:20" ht="37.5" customHeight="1" x14ac:dyDescent="0.25">
      <c r="B154" s="435"/>
      <c r="C154" s="415"/>
      <c r="D154" s="418"/>
      <c r="E154" s="412"/>
      <c r="F154" s="227"/>
      <c r="G154" s="227"/>
      <c r="H154" s="227"/>
      <c r="I154" s="412"/>
      <c r="J154" s="204">
        <v>1</v>
      </c>
      <c r="K154" s="204" t="s">
        <v>590</v>
      </c>
      <c r="L154" s="204" t="s">
        <v>452</v>
      </c>
      <c r="M154" s="412"/>
      <c r="N154" s="204"/>
      <c r="O154" s="204"/>
      <c r="P154" s="204"/>
      <c r="Q154" s="412"/>
      <c r="R154" s="209"/>
      <c r="S154" s="212"/>
      <c r="T154" s="204"/>
    </row>
    <row r="155" spans="2:20" ht="37.5" customHeight="1" x14ac:dyDescent="0.25">
      <c r="B155" s="435"/>
      <c r="C155" s="415"/>
      <c r="D155" s="418"/>
      <c r="E155" s="412"/>
      <c r="F155" s="204"/>
      <c r="G155" s="204"/>
      <c r="H155" s="204"/>
      <c r="I155" s="412"/>
      <c r="J155" s="204">
        <v>1</v>
      </c>
      <c r="K155" s="204" t="s">
        <v>811</v>
      </c>
      <c r="L155" s="204" t="s">
        <v>452</v>
      </c>
      <c r="M155" s="412"/>
      <c r="N155" s="204"/>
      <c r="O155" s="204"/>
      <c r="P155" s="204"/>
      <c r="Q155" s="412"/>
      <c r="R155" s="209"/>
      <c r="S155" s="212"/>
      <c r="T155" s="204"/>
    </row>
    <row r="156" spans="2:20" ht="37.5" customHeight="1" x14ac:dyDescent="0.25">
      <c r="B156" s="435"/>
      <c r="C156" s="415"/>
      <c r="D156" s="418"/>
      <c r="E156" s="412"/>
      <c r="F156" s="204"/>
      <c r="G156" s="204"/>
      <c r="H156" s="204"/>
      <c r="I156" s="412"/>
      <c r="J156" s="204">
        <v>1</v>
      </c>
      <c r="K156" s="243" t="s">
        <v>813</v>
      </c>
      <c r="L156" s="204" t="s">
        <v>452</v>
      </c>
      <c r="M156" s="412"/>
      <c r="N156" s="204"/>
      <c r="O156" s="204"/>
      <c r="P156" s="204"/>
      <c r="Q156" s="412"/>
      <c r="R156" s="209"/>
      <c r="S156" s="204"/>
      <c r="T156" s="204"/>
    </row>
    <row r="157" spans="2:20" ht="37.5" customHeight="1" x14ac:dyDescent="0.25">
      <c r="B157" s="435"/>
      <c r="C157" s="415"/>
      <c r="D157" s="418"/>
      <c r="E157" s="412"/>
      <c r="F157" s="204"/>
      <c r="G157" s="204"/>
      <c r="H157" s="204"/>
      <c r="I157" s="412"/>
      <c r="J157" s="227"/>
      <c r="K157" s="227"/>
      <c r="L157" s="227"/>
      <c r="M157" s="412"/>
      <c r="N157" s="204"/>
      <c r="O157" s="204"/>
      <c r="P157" s="204"/>
      <c r="Q157" s="412"/>
      <c r="R157" s="209"/>
      <c r="S157" s="204"/>
      <c r="T157" s="204"/>
    </row>
    <row r="158" spans="2:20" ht="37.5" customHeight="1" x14ac:dyDescent="0.25">
      <c r="B158" s="435"/>
      <c r="C158" s="416"/>
      <c r="D158" s="419"/>
      <c r="E158" s="412"/>
      <c r="F158" s="210">
        <f>COUNTIF(F149:F155,1)/COUNTA(F149:F155)*0.25</f>
        <v>0.25</v>
      </c>
      <c r="G158" s="204"/>
      <c r="H158" s="204"/>
      <c r="I158" s="412"/>
      <c r="J158" s="210">
        <f>COUNTIF(J149:J156,1)/COUNTA(J149:J156)*0.25</f>
        <v>0.25</v>
      </c>
      <c r="K158" s="204"/>
      <c r="L158" s="204"/>
      <c r="M158" s="412"/>
      <c r="N158" s="210">
        <f>COUNTIF(N149:N157,1)/COUNTA(N149:N157)*0.25</f>
        <v>0.25</v>
      </c>
      <c r="O158" s="204"/>
      <c r="P158" s="204"/>
      <c r="Q158" s="412"/>
      <c r="R158" s="210">
        <f>COUNTIF(R149:R157,1)/COUNTA(R149:R157)*0.25</f>
        <v>0.25</v>
      </c>
      <c r="S158" s="204"/>
      <c r="T158" s="204"/>
    </row>
    <row r="159" spans="2:20" ht="37.5" customHeight="1" x14ac:dyDescent="0.25">
      <c r="B159" s="435"/>
      <c r="C159" s="414" t="s">
        <v>561</v>
      </c>
      <c r="D159" s="417"/>
      <c r="E159" s="412" t="s">
        <v>816</v>
      </c>
      <c r="F159" s="204">
        <v>1</v>
      </c>
      <c r="G159" s="204" t="s">
        <v>662</v>
      </c>
      <c r="H159" s="204" t="s">
        <v>591</v>
      </c>
      <c r="I159" s="412" t="s">
        <v>820</v>
      </c>
      <c r="J159" s="204">
        <v>1</v>
      </c>
      <c r="K159" s="204" t="s">
        <v>819</v>
      </c>
      <c r="L159" s="204" t="s">
        <v>593</v>
      </c>
      <c r="M159" s="412" t="s">
        <v>914</v>
      </c>
      <c r="N159" s="204">
        <v>1</v>
      </c>
      <c r="O159" s="204" t="s">
        <v>821</v>
      </c>
      <c r="P159" s="204" t="s">
        <v>594</v>
      </c>
      <c r="Q159" s="412" t="s">
        <v>823</v>
      </c>
      <c r="R159" s="204">
        <v>1</v>
      </c>
      <c r="S159" s="204" t="s">
        <v>634</v>
      </c>
      <c r="T159" s="204" t="s">
        <v>351</v>
      </c>
    </row>
    <row r="160" spans="2:20" ht="37.5" customHeight="1" x14ac:dyDescent="0.25">
      <c r="B160" s="435"/>
      <c r="C160" s="415"/>
      <c r="D160" s="418"/>
      <c r="E160" s="412"/>
      <c r="F160" s="204">
        <v>1</v>
      </c>
      <c r="G160" s="204" t="s">
        <v>611</v>
      </c>
      <c r="H160" s="204" t="s">
        <v>452</v>
      </c>
      <c r="I160" s="412"/>
      <c r="J160" s="204">
        <v>1</v>
      </c>
      <c r="K160" s="204" t="s">
        <v>818</v>
      </c>
      <c r="L160" s="204" t="s">
        <v>452</v>
      </c>
      <c r="M160" s="412"/>
      <c r="N160" s="204">
        <v>1</v>
      </c>
      <c r="O160" s="204" t="s">
        <v>878</v>
      </c>
      <c r="P160" s="204" t="s">
        <v>373</v>
      </c>
      <c r="Q160" s="412"/>
      <c r="R160" s="204">
        <v>1</v>
      </c>
      <c r="S160" s="240" t="s">
        <v>824</v>
      </c>
      <c r="T160" s="204" t="s">
        <v>373</v>
      </c>
    </row>
    <row r="161" spans="2:20" ht="37.5" customHeight="1" x14ac:dyDescent="0.25">
      <c r="B161" s="435"/>
      <c r="C161" s="415"/>
      <c r="D161" s="418"/>
      <c r="E161" s="412"/>
      <c r="F161" s="204">
        <v>1</v>
      </c>
      <c r="G161" s="204" t="s">
        <v>817</v>
      </c>
      <c r="H161" s="204" t="s">
        <v>452</v>
      </c>
      <c r="I161" s="412"/>
      <c r="J161" s="204"/>
      <c r="K161" s="204"/>
      <c r="L161" s="204"/>
      <c r="M161" s="412"/>
      <c r="N161" s="204">
        <v>1</v>
      </c>
      <c r="O161" s="204" t="s">
        <v>822</v>
      </c>
      <c r="P161" s="204" t="s">
        <v>452</v>
      </c>
      <c r="Q161" s="412"/>
      <c r="R161" s="204">
        <v>1</v>
      </c>
      <c r="S161" s="240" t="s">
        <v>641</v>
      </c>
      <c r="T161" s="204" t="s">
        <v>452</v>
      </c>
    </row>
    <row r="162" spans="2:20" ht="37.5" customHeight="1" x14ac:dyDescent="0.25">
      <c r="B162" s="435"/>
      <c r="C162" s="415"/>
      <c r="D162" s="418"/>
      <c r="E162" s="412"/>
      <c r="F162" s="204"/>
      <c r="G162" s="204"/>
      <c r="H162" s="204"/>
      <c r="I162" s="412"/>
      <c r="J162" s="204"/>
      <c r="K162" s="204"/>
      <c r="L162" s="204"/>
      <c r="M162" s="412"/>
      <c r="N162" s="204">
        <v>1</v>
      </c>
      <c r="O162" s="204" t="s">
        <v>606</v>
      </c>
      <c r="P162" s="204" t="s">
        <v>452</v>
      </c>
      <c r="Q162" s="412"/>
      <c r="R162" s="204"/>
      <c r="S162" s="204"/>
      <c r="T162" s="204"/>
    </row>
    <row r="163" spans="2:20" ht="37.5" customHeight="1" x14ac:dyDescent="0.25">
      <c r="B163" s="435"/>
      <c r="C163" s="415"/>
      <c r="D163" s="418"/>
      <c r="E163" s="412"/>
      <c r="F163" s="204"/>
      <c r="G163" s="204"/>
      <c r="H163" s="204"/>
      <c r="I163" s="412"/>
      <c r="J163" s="204"/>
      <c r="K163" s="204"/>
      <c r="L163" s="204"/>
      <c r="M163" s="412"/>
      <c r="N163" s="204"/>
      <c r="O163" s="204"/>
      <c r="P163" s="204"/>
      <c r="Q163" s="412"/>
      <c r="R163" s="209"/>
      <c r="S163" s="204"/>
      <c r="T163" s="204"/>
    </row>
    <row r="164" spans="2:20" ht="37.5" customHeight="1" x14ac:dyDescent="0.25">
      <c r="B164" s="435"/>
      <c r="C164" s="415"/>
      <c r="D164" s="418"/>
      <c r="E164" s="412"/>
      <c r="F164" s="204"/>
      <c r="G164" s="204"/>
      <c r="H164" s="204"/>
      <c r="I164" s="412"/>
      <c r="J164" s="209"/>
      <c r="K164" s="204"/>
      <c r="L164" s="204"/>
      <c r="M164" s="412"/>
      <c r="N164" s="204"/>
      <c r="O164" s="204"/>
      <c r="P164" s="204"/>
      <c r="Q164" s="412"/>
      <c r="R164" s="209"/>
      <c r="S164" s="204"/>
      <c r="T164" s="204"/>
    </row>
    <row r="165" spans="2:20" ht="37.5" customHeight="1" x14ac:dyDescent="0.25">
      <c r="B165" s="435"/>
      <c r="C165" s="415"/>
      <c r="D165" s="418"/>
      <c r="E165" s="412"/>
      <c r="F165" s="204"/>
      <c r="G165" s="204"/>
      <c r="H165" s="204"/>
      <c r="I165" s="412"/>
      <c r="J165" s="209"/>
      <c r="K165" s="204"/>
      <c r="L165" s="204"/>
      <c r="M165" s="412"/>
      <c r="N165" s="204"/>
      <c r="O165" s="204"/>
      <c r="P165" s="204"/>
      <c r="Q165" s="412"/>
      <c r="R165" s="209"/>
      <c r="S165" s="204"/>
      <c r="T165" s="204"/>
    </row>
    <row r="166" spans="2:20" ht="37.5" customHeight="1" x14ac:dyDescent="0.25">
      <c r="B166" s="435"/>
      <c r="C166" s="415"/>
      <c r="D166" s="418"/>
      <c r="E166" s="412"/>
      <c r="F166" s="204"/>
      <c r="G166" s="204"/>
      <c r="H166" s="204"/>
      <c r="I166" s="412"/>
      <c r="J166" s="209"/>
      <c r="K166" s="204"/>
      <c r="L166" s="204"/>
      <c r="M166" s="412"/>
      <c r="N166" s="204"/>
      <c r="O166" s="204"/>
      <c r="P166" s="204"/>
      <c r="Q166" s="412"/>
      <c r="R166" s="209"/>
      <c r="S166" s="204"/>
      <c r="T166" s="204"/>
    </row>
    <row r="167" spans="2:20" ht="37.5" customHeight="1" x14ac:dyDescent="0.25">
      <c r="B167" s="435"/>
      <c r="C167" s="415"/>
      <c r="D167" s="418"/>
      <c r="E167" s="412"/>
      <c r="F167" s="204"/>
      <c r="G167" s="204"/>
      <c r="H167" s="204"/>
      <c r="I167" s="412"/>
      <c r="J167" s="209"/>
      <c r="K167" s="204"/>
      <c r="L167" s="204"/>
      <c r="M167" s="412"/>
      <c r="N167" s="204"/>
      <c r="O167" s="204"/>
      <c r="P167" s="204"/>
      <c r="Q167" s="412"/>
      <c r="R167" s="209"/>
      <c r="S167" s="204"/>
      <c r="T167" s="204"/>
    </row>
    <row r="168" spans="2:20" ht="37.5" customHeight="1" x14ac:dyDescent="0.25">
      <c r="B168" s="436"/>
      <c r="C168" s="416"/>
      <c r="D168" s="419"/>
      <c r="E168" s="412"/>
      <c r="F168" s="210">
        <f>COUNTIF(F159:F167,1)/COUNTA(F159:F167)*0.25</f>
        <v>0.25</v>
      </c>
      <c r="G168" s="204"/>
      <c r="H168" s="204"/>
      <c r="I168" s="412"/>
      <c r="J168" s="210">
        <f>COUNTIF(J159:J167,1)/COUNTA(J159:J167)*0.25</f>
        <v>0.25</v>
      </c>
      <c r="K168" s="204"/>
      <c r="L168" s="204"/>
      <c r="M168" s="412"/>
      <c r="N168" s="210">
        <f>COUNTIF(N159:N167,1)/COUNTA(N159:N167)*0.25</f>
        <v>0.25</v>
      </c>
      <c r="O168" s="204"/>
      <c r="P168" s="204"/>
      <c r="Q168" s="412"/>
      <c r="R168" s="210">
        <f>COUNTIF(R159:R167,1)/COUNTA(R159:R167)*0.25</f>
        <v>0.25</v>
      </c>
      <c r="S168" s="204"/>
      <c r="T168" s="204"/>
    </row>
  </sheetData>
  <mergeCells count="97">
    <mergeCell ref="M159:M168"/>
    <mergeCell ref="Q159:Q168"/>
    <mergeCell ref="B139:B168"/>
    <mergeCell ref="E26:E35"/>
    <mergeCell ref="C159:C168"/>
    <mergeCell ref="D159:D168"/>
    <mergeCell ref="E159:E168"/>
    <mergeCell ref="I159:I168"/>
    <mergeCell ref="Q119:Q128"/>
    <mergeCell ref="B129:B138"/>
    <mergeCell ref="C129:C138"/>
    <mergeCell ref="D129:D138"/>
    <mergeCell ref="E129:E138"/>
    <mergeCell ref="I129:I138"/>
    <mergeCell ref="M129:M138"/>
    <mergeCell ref="Q129:Q138"/>
    <mergeCell ref="C119:C128"/>
    <mergeCell ref="D119:D128"/>
    <mergeCell ref="E119:E128"/>
    <mergeCell ref="I119:I128"/>
    <mergeCell ref="M119:M128"/>
    <mergeCell ref="Q6:Q15"/>
    <mergeCell ref="E6:E15"/>
    <mergeCell ref="I6:I15"/>
    <mergeCell ref="M6:M15"/>
    <mergeCell ref="B5:B52"/>
    <mergeCell ref="I16:I25"/>
    <mergeCell ref="M16:M25"/>
    <mergeCell ref="Q16:Q25"/>
    <mergeCell ref="I26:I35"/>
    <mergeCell ref="M26:M35"/>
    <mergeCell ref="Q26:Q35"/>
    <mergeCell ref="I36:I52"/>
    <mergeCell ref="M36:M52"/>
    <mergeCell ref="Q36:Q52"/>
    <mergeCell ref="C26:C35"/>
    <mergeCell ref="C36:C52"/>
    <mergeCell ref="C5:C15"/>
    <mergeCell ref="C16:C25"/>
    <mergeCell ref="E53:E62"/>
    <mergeCell ref="E36:E52"/>
    <mergeCell ref="E16:E25"/>
    <mergeCell ref="D5:D15"/>
    <mergeCell ref="D16:D25"/>
    <mergeCell ref="D26:D35"/>
    <mergeCell ref="D36:D52"/>
    <mergeCell ref="I53:I62"/>
    <mergeCell ref="M53:M62"/>
    <mergeCell ref="Q53:Q62"/>
    <mergeCell ref="C53:C62"/>
    <mergeCell ref="B53:B62"/>
    <mergeCell ref="D53:D62"/>
    <mergeCell ref="B63:B82"/>
    <mergeCell ref="C63:C72"/>
    <mergeCell ref="E63:E72"/>
    <mergeCell ref="I63:I72"/>
    <mergeCell ref="M63:M72"/>
    <mergeCell ref="Q63:Q72"/>
    <mergeCell ref="C73:C82"/>
    <mergeCell ref="E73:E82"/>
    <mergeCell ref="I73:I82"/>
    <mergeCell ref="M73:M82"/>
    <mergeCell ref="Q73:Q82"/>
    <mergeCell ref="D73:D82"/>
    <mergeCell ref="D63:D72"/>
    <mergeCell ref="B83:B103"/>
    <mergeCell ref="B104:B118"/>
    <mergeCell ref="C104:C118"/>
    <mergeCell ref="E104:E118"/>
    <mergeCell ref="I104:I118"/>
    <mergeCell ref="C83:C93"/>
    <mergeCell ref="E83:E93"/>
    <mergeCell ref="I83:I93"/>
    <mergeCell ref="M104:M118"/>
    <mergeCell ref="Q104:Q118"/>
    <mergeCell ref="Q83:Q93"/>
    <mergeCell ref="C94:C103"/>
    <mergeCell ref="D94:D103"/>
    <mergeCell ref="D83:D93"/>
    <mergeCell ref="D104:D118"/>
    <mergeCell ref="E94:E103"/>
    <mergeCell ref="I94:I103"/>
    <mergeCell ref="M94:M103"/>
    <mergeCell ref="Q94:Q103"/>
    <mergeCell ref="M83:M93"/>
    <mergeCell ref="Q149:Q158"/>
    <mergeCell ref="Q139:Q148"/>
    <mergeCell ref="C139:C148"/>
    <mergeCell ref="E139:E148"/>
    <mergeCell ref="I139:I148"/>
    <mergeCell ref="M139:M148"/>
    <mergeCell ref="M149:M158"/>
    <mergeCell ref="D139:D148"/>
    <mergeCell ref="C149:C158"/>
    <mergeCell ref="D149:D158"/>
    <mergeCell ref="E149:E158"/>
    <mergeCell ref="I149:I158"/>
  </mergeCells>
  <conditionalFormatting sqref="C37:H51">
    <cfRule type="containsText" dxfId="10" priority="6" operator="containsText" text="n.s.">
      <formula>NOT(ISERROR(SEARCH("n.s.",C37)))</formula>
    </cfRule>
  </conditionalFormatting>
  <conditionalFormatting sqref="C36:T36">
    <cfRule type="containsText" dxfId="9" priority="3" operator="containsText" text="n.s.">
      <formula>NOT(ISERROR(SEARCH("n.s.",C36)))</formula>
    </cfRule>
  </conditionalFormatting>
  <conditionalFormatting sqref="C13:U15 A3:U5 V3:XFD7 C6:U7 A6:A52 Q8:XFD8 C8:P9 R8:T11 Q9:U11 V9:XFD21 G10:P11 C10:F12 H12:U12 C16:H18 J17:L20 I18:T18 U18:U20 C19:T20 C21:U21 C22:XFD26 N27 F27:M31 Q27:XFD31 C27:D35 N28:P31 I32:XFD34 F35:XFD35 U36:XFD41 I37:T41 I42:XFD51 C52:XFD52 A53:Q58 U53:XFD58 R54:T58 A59:XFD66 N67:XFD68 M67:M69 J67:L70 A67:I71 N69:Q69 U69:XFD71 M70:Q71 A72:XFD82 I83:XFD83 F83:H88 A83:E90 I84:Q84 U84:XFD84 R84:T88 I85:XFD85 I86:Q86 U86:XFD88 N87:Q88 I87:M89 F89 H89 F90:XFD90 A91:I91 M91:XFD92 A92:E92 I92 A93:XFD103 F104:XFD105 A104:E117 M106:XFD108 F106:L111 R109:XFD114 J112:M112 Q112 F112:H115 I112:I117 J113:Q114 M115:XFD117 A118:XFD131 F132:H136 A132:E137 I132:XFD137 A138:XFD138 A139:H139 I139:XFD145 C140:H145 A140:A168 C146:XFD148 F149:Q149 R149:T151 C149:E155 U149:XFD155 F150:N150 J150:L156 M151:N151 I151:I155 M152:R155 F153 H153 F155:H155 C156:I157 M156:XFD157 C158:XFD168 A169:XFD1048576">
    <cfRule type="containsText" dxfId="8" priority="16" operator="containsText" text="n.s.">
      <formula>NOT(ISERROR(SEARCH("n.s.",A3)))</formula>
    </cfRule>
  </conditionalFormatting>
  <conditionalFormatting sqref="F15">
    <cfRule type="cellIs" dxfId="7" priority="15" operator="between">
      <formula>0</formula>
      <formula>0.25</formula>
    </cfRule>
  </conditionalFormatting>
  <conditionalFormatting sqref="F151:H152">
    <cfRule type="containsText" dxfId="6" priority="9" operator="containsText" text="n.s.">
      <formula>NOT(ISERROR(SEARCH("n.s.",F151)))</formula>
    </cfRule>
  </conditionalFormatting>
  <conditionalFormatting sqref="I16:U17">
    <cfRule type="containsText" dxfId="5" priority="8" operator="containsText" text="n.s.">
      <formula>NOT(ISERROR(SEARCH("n.s.",I16)))</formula>
    </cfRule>
  </conditionalFormatting>
  <conditionalFormatting sqref="M109:Q111">
    <cfRule type="containsText" dxfId="4" priority="12" operator="containsText" text="n.s.">
      <formula>NOT(ISERROR(SEARCH("n.s.",M109)))</formula>
    </cfRule>
  </conditionalFormatting>
  <conditionalFormatting sqref="N89:XFD89">
    <cfRule type="containsText" dxfId="3" priority="1" operator="containsText" text="n.s.">
      <formula>NOT(ISERROR(SEARCH("n.s.",N89)))</formula>
    </cfRule>
  </conditionalFormatting>
  <conditionalFormatting sqref="O150:Q151">
    <cfRule type="containsText" dxfId="2" priority="14" operator="containsText" text="n.s.">
      <formula>NOT(ISERROR(SEARCH("n.s.",O150)))</formula>
    </cfRule>
  </conditionalFormatting>
  <conditionalFormatting sqref="P27">
    <cfRule type="containsText" dxfId="1" priority="7" operator="containsText" text="n.s.">
      <formula>NOT(ISERROR(SEARCH("n.s.",P27)))</formula>
    </cfRule>
  </conditionalFormatting>
  <conditionalFormatting sqref="S53:T53">
    <cfRule type="containsText" dxfId="0" priority="2" operator="containsText" text="n.s.">
      <formula>NOT(ISERROR(SEARCH("n.s.",S53)))</formula>
    </cfRule>
  </conditionalFormatting>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274C74-7481-4585-A424-2E630B565897}">
  <sheetPr>
    <pageSetUpPr fitToPage="1"/>
  </sheetPr>
  <dimension ref="A5:K21"/>
  <sheetViews>
    <sheetView showGridLines="0" topLeftCell="D1" zoomScaleNormal="100" workbookViewId="0">
      <selection activeCell="E10" sqref="E10:E12"/>
    </sheetView>
  </sheetViews>
  <sheetFormatPr defaultColWidth="11.453125" defaultRowHeight="12.75" customHeight="1" x14ac:dyDescent="0.25"/>
  <cols>
    <col min="1" max="1" width="11.453125" style="57"/>
    <col min="2" max="2" width="22.54296875" style="57" customWidth="1"/>
    <col min="3" max="3" width="22" style="57" customWidth="1"/>
    <col min="4" max="5" width="28.08984375" style="57" customWidth="1"/>
    <col min="6" max="6" width="19.453125" style="57" customWidth="1"/>
    <col min="7" max="7" width="43.08984375" style="57" customWidth="1"/>
    <col min="8" max="8" width="50" style="57" customWidth="1"/>
    <col min="9" max="9" width="50.08984375" style="57" bestFit="1" customWidth="1"/>
    <col min="10" max="10" width="60.6328125" style="57" bestFit="1" customWidth="1"/>
    <col min="11" max="11" width="114" style="57" customWidth="1"/>
    <col min="12" max="16384" width="11.453125" style="57"/>
  </cols>
  <sheetData>
    <row r="5" spans="1:11" ht="12.75" customHeight="1" x14ac:dyDescent="0.25">
      <c r="B5" s="5" t="s">
        <v>0</v>
      </c>
      <c r="C5" s="6" t="s">
        <v>1</v>
      </c>
      <c r="D5"/>
      <c r="E5"/>
      <c r="F5"/>
      <c r="G5"/>
    </row>
    <row r="6" spans="1:11" ht="12.75" customHeight="1" x14ac:dyDescent="0.25">
      <c r="B6" s="8"/>
      <c r="C6" s="9" t="s">
        <v>2</v>
      </c>
      <c r="D6"/>
      <c r="E6"/>
      <c r="F6"/>
      <c r="G6"/>
    </row>
    <row r="9" spans="1:11" ht="30.65" customHeight="1" thickBot="1" x14ac:dyDescent="0.3">
      <c r="B9" s="10" t="s">
        <v>4</v>
      </c>
      <c r="C9" s="13" t="s">
        <v>136</v>
      </c>
      <c r="D9" s="13" t="s">
        <v>137</v>
      </c>
      <c r="E9" s="13" t="s">
        <v>187</v>
      </c>
      <c r="F9" s="58" t="s">
        <v>138</v>
      </c>
      <c r="G9" s="58" t="s">
        <v>139</v>
      </c>
      <c r="H9" s="58" t="s">
        <v>140</v>
      </c>
      <c r="I9" s="58" t="s">
        <v>141</v>
      </c>
      <c r="J9" s="58" t="s">
        <v>142</v>
      </c>
    </row>
    <row r="10" spans="1:11" ht="164.25" customHeight="1" x14ac:dyDescent="0.25">
      <c r="B10" s="447" t="s">
        <v>19</v>
      </c>
      <c r="C10" s="438" t="s">
        <v>108</v>
      </c>
      <c r="D10" s="450" t="s">
        <v>109</v>
      </c>
      <c r="E10" s="444" t="s">
        <v>189</v>
      </c>
      <c r="F10" s="71" t="s">
        <v>143</v>
      </c>
      <c r="G10" s="60" t="s">
        <v>144</v>
      </c>
      <c r="H10" s="60" t="s">
        <v>145</v>
      </c>
      <c r="I10" s="60" t="s">
        <v>146</v>
      </c>
      <c r="J10" s="61" t="s">
        <v>185</v>
      </c>
      <c r="K10" s="14" t="s">
        <v>125</v>
      </c>
    </row>
    <row r="11" spans="1:11" ht="131.25" customHeight="1" x14ac:dyDescent="0.25">
      <c r="B11" s="448"/>
      <c r="C11" s="439"/>
      <c r="D11" s="445"/>
      <c r="E11" s="445"/>
      <c r="F11" s="71" t="s">
        <v>147</v>
      </c>
      <c r="G11" s="62" t="s">
        <v>148</v>
      </c>
      <c r="H11" s="62" t="s">
        <v>149</v>
      </c>
      <c r="I11" s="62" t="s">
        <v>150</v>
      </c>
      <c r="J11" s="63" t="s">
        <v>151</v>
      </c>
      <c r="K11" s="14" t="s">
        <v>130</v>
      </c>
    </row>
    <row r="12" spans="1:11" ht="110.25" customHeight="1" thickBot="1" x14ac:dyDescent="0.3">
      <c r="B12" s="448"/>
      <c r="C12" s="440"/>
      <c r="D12" s="446"/>
      <c r="E12" s="451"/>
      <c r="F12" s="79" t="s">
        <v>152</v>
      </c>
      <c r="G12" s="78" t="s">
        <v>153</v>
      </c>
      <c r="H12" s="64" t="s">
        <v>154</v>
      </c>
      <c r="I12" s="64" t="s">
        <v>155</v>
      </c>
      <c r="J12" s="65" t="s">
        <v>156</v>
      </c>
      <c r="K12" s="14" t="s">
        <v>157</v>
      </c>
    </row>
    <row r="13" spans="1:11" ht="175.5" customHeight="1" x14ac:dyDescent="0.25">
      <c r="A13" s="57" t="s">
        <v>158</v>
      </c>
      <c r="B13" s="448"/>
      <c r="C13" s="438" t="s">
        <v>33</v>
      </c>
      <c r="D13" s="441" t="s">
        <v>110</v>
      </c>
      <c r="E13" s="444" t="s">
        <v>188</v>
      </c>
      <c r="F13" s="77" t="s">
        <v>143</v>
      </c>
      <c r="G13" s="60" t="s">
        <v>159</v>
      </c>
      <c r="H13" s="60" t="s">
        <v>160</v>
      </c>
      <c r="I13" s="60" t="s">
        <v>161</v>
      </c>
      <c r="J13" s="61" t="s">
        <v>162</v>
      </c>
      <c r="K13" s="14" t="s">
        <v>125</v>
      </c>
    </row>
    <row r="14" spans="1:11" ht="161" x14ac:dyDescent="0.25">
      <c r="B14" s="448"/>
      <c r="C14" s="439"/>
      <c r="D14" s="442"/>
      <c r="E14" s="445"/>
      <c r="F14" s="71" t="s">
        <v>147</v>
      </c>
      <c r="G14" s="62" t="s">
        <v>163</v>
      </c>
      <c r="H14" s="62" t="s">
        <v>164</v>
      </c>
      <c r="I14" s="62" t="s">
        <v>165</v>
      </c>
      <c r="J14" s="63" t="s">
        <v>166</v>
      </c>
      <c r="K14" s="14" t="s">
        <v>130</v>
      </c>
    </row>
    <row r="15" spans="1:11" ht="149.25" customHeight="1" thickBot="1" x14ac:dyDescent="0.3">
      <c r="B15" s="448"/>
      <c r="C15" s="440"/>
      <c r="D15" s="443"/>
      <c r="E15" s="446"/>
      <c r="F15" s="79" t="s">
        <v>152</v>
      </c>
      <c r="G15" s="64" t="s">
        <v>167</v>
      </c>
      <c r="H15" s="64" t="s">
        <v>168</v>
      </c>
      <c r="I15" s="64" t="s">
        <v>169</v>
      </c>
      <c r="J15" s="65" t="s">
        <v>170</v>
      </c>
      <c r="K15" s="14" t="s">
        <v>157</v>
      </c>
    </row>
    <row r="16" spans="1:11" ht="218.4" customHeight="1" x14ac:dyDescent="0.25">
      <c r="B16" s="448"/>
      <c r="C16" s="438" t="s">
        <v>111</v>
      </c>
      <c r="D16" s="441" t="s">
        <v>186</v>
      </c>
      <c r="E16" s="444" t="s">
        <v>195</v>
      </c>
      <c r="F16" s="71" t="s">
        <v>143</v>
      </c>
      <c r="G16" s="60" t="s">
        <v>171</v>
      </c>
      <c r="H16" s="60" t="s">
        <v>172</v>
      </c>
      <c r="I16" s="60" t="s">
        <v>173</v>
      </c>
      <c r="J16" s="61" t="s">
        <v>174</v>
      </c>
      <c r="K16" s="14" t="s">
        <v>125</v>
      </c>
    </row>
    <row r="17" spans="2:11" ht="132.65" customHeight="1" x14ac:dyDescent="0.25">
      <c r="B17" s="448"/>
      <c r="C17" s="439"/>
      <c r="D17" s="442"/>
      <c r="E17" s="445"/>
      <c r="F17" s="71" t="s">
        <v>147</v>
      </c>
      <c r="G17" s="72" t="s">
        <v>175</v>
      </c>
      <c r="H17" s="72"/>
      <c r="I17" s="72"/>
      <c r="J17" s="63" t="s">
        <v>176</v>
      </c>
      <c r="K17" s="14" t="s">
        <v>130</v>
      </c>
    </row>
    <row r="18" spans="2:11" ht="108.9" customHeight="1" thickBot="1" x14ac:dyDescent="0.3">
      <c r="B18" s="448"/>
      <c r="C18" s="440"/>
      <c r="D18" s="443"/>
      <c r="E18" s="446"/>
      <c r="F18" s="79" t="s">
        <v>152</v>
      </c>
      <c r="G18" s="64" t="s">
        <v>177</v>
      </c>
      <c r="H18" s="67"/>
      <c r="I18" s="67"/>
      <c r="J18" s="65" t="s">
        <v>178</v>
      </c>
      <c r="K18" s="14" t="s">
        <v>157</v>
      </c>
    </row>
    <row r="19" spans="2:11" ht="182.15" customHeight="1" x14ac:dyDescent="0.25">
      <c r="B19" s="448"/>
      <c r="C19" s="438" t="s">
        <v>113</v>
      </c>
      <c r="D19" s="441" t="s">
        <v>114</v>
      </c>
      <c r="E19" s="444" t="s">
        <v>190</v>
      </c>
      <c r="F19" s="71" t="s">
        <v>143</v>
      </c>
      <c r="G19" s="60" t="s">
        <v>179</v>
      </c>
      <c r="H19" s="60" t="s">
        <v>180</v>
      </c>
      <c r="I19" s="60" t="s">
        <v>181</v>
      </c>
      <c r="J19" s="69" t="s">
        <v>182</v>
      </c>
      <c r="K19" s="14" t="s">
        <v>125</v>
      </c>
    </row>
    <row r="20" spans="2:11" ht="111" customHeight="1" x14ac:dyDescent="0.25">
      <c r="B20" s="448"/>
      <c r="C20" s="439"/>
      <c r="D20" s="442"/>
      <c r="E20" s="445"/>
      <c r="F20" s="71" t="s">
        <v>147</v>
      </c>
      <c r="G20" s="72"/>
      <c r="H20" s="72"/>
      <c r="I20" s="72"/>
      <c r="J20" s="66" t="s">
        <v>183</v>
      </c>
      <c r="K20" s="14" t="s">
        <v>130</v>
      </c>
    </row>
    <row r="21" spans="2:11" ht="117.75" customHeight="1" thickBot="1" x14ac:dyDescent="0.3">
      <c r="B21" s="449"/>
      <c r="C21" s="440"/>
      <c r="D21" s="443"/>
      <c r="E21" s="446"/>
      <c r="F21" s="79" t="s">
        <v>152</v>
      </c>
      <c r="G21" s="67"/>
      <c r="H21" s="67"/>
      <c r="I21" s="67"/>
      <c r="J21" s="68" t="s">
        <v>184</v>
      </c>
      <c r="K21" s="14" t="s">
        <v>157</v>
      </c>
    </row>
  </sheetData>
  <mergeCells count="13">
    <mergeCell ref="C19:C21"/>
    <mergeCell ref="D19:D21"/>
    <mergeCell ref="E19:E21"/>
    <mergeCell ref="B10:B21"/>
    <mergeCell ref="C10:C12"/>
    <mergeCell ref="D10:D12"/>
    <mergeCell ref="E10:E12"/>
    <mergeCell ref="C13:C15"/>
    <mergeCell ref="D13:D15"/>
    <mergeCell ref="E13:E15"/>
    <mergeCell ref="C16:C18"/>
    <mergeCell ref="D16:D18"/>
    <mergeCell ref="E16:E18"/>
  </mergeCells>
  <pageMargins left="0.70866141732283472" right="0.78740157480314965" top="1.7716535433070868" bottom="0.98425196850393704" header="0.78740157480314965" footer="0.51181102362204722"/>
  <pageSetup paperSize="9" orientation="landscape" horizontalDpi="300" verticalDpi="300" r:id="rId1"/>
  <headerFooter alignWithMargins="0">
    <oddHeader>&amp;L&amp;"Arial,Fett"&amp;16Table content&amp;"-,Standard"&amp;11
&amp;"Arial,Standard"&amp;12Units</oddHeader>
    <oddFooter>&amp;L&amp;G&amp;C&amp;8&amp;P of &amp;N
(c) EY-Parthenon / Strictly confidential&amp;R&amp;8Print date: &amp;D
&amp;F / &amp;A</oddFooter>
  </headerFooter>
  <legacyDrawingHF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0f9e7587-f72c-43de-86a7-124f1caa56e3">
      <Terms xmlns="http://schemas.microsoft.com/office/infopath/2007/PartnerControls"/>
    </lcf76f155ced4ddcb4097134ff3c332f>
    <TaxCatchAll xmlns="d61b27d8-53aa-4fce-86da-485fa6c83079"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AAC821C686F551419046A87DA8FB133C" ma:contentTypeVersion="19" ma:contentTypeDescription="Create a new document." ma:contentTypeScope="" ma:versionID="82ca3bfc1aa2ae95ab9c01a2cfbfb103">
  <xsd:schema xmlns:xsd="http://www.w3.org/2001/XMLSchema" xmlns:xs="http://www.w3.org/2001/XMLSchema" xmlns:p="http://schemas.microsoft.com/office/2006/metadata/properties" xmlns:ns2="0f9e7587-f72c-43de-86a7-124f1caa56e3" xmlns:ns3="d61b27d8-53aa-4fce-86da-485fa6c83079" targetNamespace="http://schemas.microsoft.com/office/2006/metadata/properties" ma:root="true" ma:fieldsID="03db1a691dd53e52a416a3e200055c83" ns2:_="" ns3:_="">
    <xsd:import namespace="0f9e7587-f72c-43de-86a7-124f1caa56e3"/>
    <xsd:import namespace="d61b27d8-53aa-4fce-86da-485fa6c8307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f9e7587-f72c-43de-86a7-124f1caa56e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cb86ed19-258a-42f6-85cf-c29d96d29d3e"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MediaServiceBillingMetadata" ma:index="26"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61b27d8-53aa-4fce-86da-485fa6c83079"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d284b607-af65-48df-8c32-76dbddf02d4b}" ma:internalName="TaxCatchAll" ma:showField="CatchAllData" ma:web="d61b27d8-53aa-4fce-86da-485fa6c8307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4B43EAF-CA55-40B2-99F3-3B71CBD4D5A5}">
  <ds:schemaRefs>
    <ds:schemaRef ds:uri="http://schemas.microsoft.com/sharepoint/v3/contenttype/forms"/>
  </ds:schemaRefs>
</ds:datastoreItem>
</file>

<file path=customXml/itemProps2.xml><?xml version="1.0" encoding="utf-8"?>
<ds:datastoreItem xmlns:ds="http://schemas.openxmlformats.org/officeDocument/2006/customXml" ds:itemID="{78C35599-1358-466C-950A-C1DECE25F317}">
  <ds:schemaRefs>
    <ds:schemaRef ds:uri="http://schemas.microsoft.com/office/2006/documentManagement/types"/>
    <ds:schemaRef ds:uri="http://schemas.openxmlformats.org/package/2006/metadata/core-properties"/>
    <ds:schemaRef ds:uri="0f9e7587-f72c-43de-86a7-124f1caa56e3"/>
    <ds:schemaRef ds:uri="http://purl.org/dc/elements/1.1/"/>
    <ds:schemaRef ds:uri="d61b27d8-53aa-4fce-86da-485fa6c83079"/>
    <ds:schemaRef ds:uri="http://schemas.microsoft.com/office/2006/metadata/properties"/>
    <ds:schemaRef ds:uri="http://purl.org/dc/terms/"/>
    <ds:schemaRef ds:uri="http://schemas.microsoft.com/office/infopath/2007/PartnerControls"/>
    <ds:schemaRef ds:uri="http://www.w3.org/XML/1998/namespace"/>
    <ds:schemaRef ds:uri="http://purl.org/dc/dcmitype/"/>
  </ds:schemaRefs>
</ds:datastoreItem>
</file>

<file path=customXml/itemProps3.xml><?xml version="1.0" encoding="utf-8"?>
<ds:datastoreItem xmlns:ds="http://schemas.openxmlformats.org/officeDocument/2006/customXml" ds:itemID="{B5B4CEE8-C8FD-4F39-9C52-7785E824E5B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f9e7587-f72c-43de-86a7-124f1caa56e3"/>
    <ds:schemaRef ds:uri="d61b27d8-53aa-4fce-86da-485fa6c8307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Instructions</vt:lpstr>
      <vt:lpstr>Progress Tracker</vt:lpstr>
      <vt:lpstr>Regional weighting</vt:lpstr>
      <vt:lpstr>Material Topics</vt:lpstr>
      <vt:lpstr>Pre-Work</vt:lpstr>
      <vt:lpstr>Materiality_Overview</vt:lpstr>
      <vt:lpstr>EY_NP_Maturity Model</vt:lpstr>
      <vt:lpstr>Input_other_Frameworks</vt:lpstr>
      <vt:lpstr>SHA_Framework</vt:lpstr>
      <vt:lpstr>Framework_SHA_vs_EY</vt:lpstr>
      <vt:lpstr>Planet (old)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Annalisa Krampe</dc:creator>
  <cp:keywords/>
  <dc:description/>
  <cp:lastModifiedBy>Laura Dickinson</cp:lastModifiedBy>
  <cp:revision/>
  <dcterms:created xsi:type="dcterms:W3CDTF">2009-03-13T19:38:31Z</dcterms:created>
  <dcterms:modified xsi:type="dcterms:W3CDTF">2025-05-15T12:55:10Z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ileName">
    <vt:lpwstr/>
  </property>
  <property fmtid="{D5CDD505-2E9C-101B-9397-08002B2CF9AE}" pid="3" name="ContentTypeId">
    <vt:lpwstr>0x010100AAC821C686F551419046A87DA8FB133C</vt:lpwstr>
  </property>
  <property fmtid="{D5CDD505-2E9C-101B-9397-08002B2CF9AE}" pid="4" name="MediaServiceImageTags">
    <vt:lpwstr/>
  </property>
</Properties>
</file>